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se en page" sheetId="1" state="visible" r:id="rId2"/>
    <sheet name="Collecte" sheetId="2" state="visible" r:id="rId3"/>
  </sheets>
  <definedNames>
    <definedName function="false" hidden="false" localSheetId="0" name="_xlnm.Print_Area" vbProcedure="false">'Mise en page'!$A$1:$G$689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<sst xmlns="http://schemas.openxmlformats.org/spreadsheetml/2006/main" count="3964" uniqueCount="1382">
  <si>
    <t xml:space="preserve">Journées du patrimoine 2025</t>
  </si>
  <si>
    <t xml:space="preserve">Programme</t>
  </si>
  <si>
    <t xml:space="preserve">pour la métropole de Lyon</t>
  </si>
  <si>
    <t xml:space="preserve">PDF généré par Lyon Visite</t>
  </si>
  <si>
    <t xml:space="preserve">à partir du programme en ligne interactif publié par la Métropole de Lyon  sur le site jep.grandlyon.com</t>
  </si>
  <si>
    <t xml:space="preserve">Lyon Visite n’est pas responsable des erreurs tout à fait possibles dans un si vaste programme.</t>
  </si>
  <si>
    <t xml:space="preserve">🎫 : réservation obligatoire</t>
  </si>
  <si>
    <t xml:space="preserve">Pour en savoir plus sur une manifestation, cliquer sur la ➡</t>
  </si>
  <si>
    <t xml:space="preserve">LYON</t>
  </si>
  <si>
    <t xml:space="preserve">Lyon</t>
  </si>
  <si>
    <t xml:space="preserve">Découvrir et comprendre l'église romane Saint-Martin d'Ainay</t>
  </si>
  <si>
    <t xml:space="preserve">Visite guidée</t>
  </si>
  <si>
    <t xml:space="preserve">Sam. et dim.</t>
  </si>
  <si>
    <t xml:space="preserve">Quoi</t>
  </si>
  <si>
    <t xml:space="preserve">search-list__detail__title href</t>
  </si>
  <si>
    <t xml:space="preserve">En savoir plus</t>
  </si>
  <si>
    <t xml:space="preserve">star href</t>
  </si>
  <si>
    <t xml:space="preserve">Dates</t>
  </si>
  <si>
    <t xml:space="preserve">place-poi</t>
  </si>
  <si>
    <t xml:space="preserve">Résa</t>
  </si>
  <si>
    <t xml:space="preserve">A la découverte du Fort de BRON</t>
  </si>
  <si>
    <t xml:space="preserve">https://jep.grandlyon.com/detail-offre/bron-29997-a-la-decouverte-du-fort-de-bron</t>
  </si>
  <si>
    <t xml:space="preserve">https://jep.grandlyon.com/#</t>
  </si>
  <si>
    <t xml:space="preserve">dim.</t>
  </si>
  <si>
    <t xml:space="preserve">Bron</t>
  </si>
  <si>
    <t xml:space="preserve">Corps à Corps</t>
  </si>
  <si>
    <t xml:space="preserve">https://jep.grandlyon.com/detail-offre/bron-29777-corps-a-corps</t>
  </si>
  <si>
    <t xml:space="preserve">Exposition</t>
  </si>
  <si>
    <t xml:space="preserve">vend. à dim.</t>
  </si>
  <si>
    <t xml:space="preserve">Découvrez l'hippodrome de Lyon-Parilly à l'occasion de ses 60 ans</t>
  </si>
  <si>
    <t xml:space="preserve">https://jep.grandlyon.com/detail-offre/bron-30571-decouvrez-lhippodrome-de-lyon-parilly-a-loccasion-de-ses-60-ans</t>
  </si>
  <si>
    <t xml:space="preserve">Et si nous regardions autrement le campus Porte des Alpes  ?</t>
  </si>
  <si>
    <t xml:space="preserve">https://jep.grandlyon.com/detail-offre/bron-30441-et-si-nous-regardions-autrement-le-campus-porte-des-alpes</t>
  </si>
  <si>
    <t xml:space="preserve">vend. seulement</t>
  </si>
  <si>
    <t xml:space="preserve">Réservation obligatoire</t>
  </si>
  <si>
    <t xml:space="preserve">L'histoire du Vinatier : la nature au service de la santé mentale</t>
  </si>
  <si>
    <t xml:space="preserve">https://jep.grandlyon.com/detail-offre/bron-29803-lhistoire-du-vinatier-la-nature-au-service-de-la-sante-mentale</t>
  </si>
  <si>
    <t xml:space="preserve">La moindre des choses</t>
  </si>
  <si>
    <t xml:space="preserve">https://jep.grandlyon.com/detail-offre/bron-29471-la-moindre-des-choses</t>
  </si>
  <si>
    <t xml:space="preserve">Visite du site Aéromusée de la Région Lyonnaise</t>
  </si>
  <si>
    <t xml:space="preserve">https://jep.grandlyon.com/detail-offre/bron-29929-visite-du-site-aeromusee-de-la-region-lyonnaise</t>
  </si>
  <si>
    <t xml:space="preserve">Exposition : sept croix de pierre à Cailloux</t>
  </si>
  <si>
    <t xml:space="preserve">https://jep.grandlyon.com/detail-offre/cailloux-sur-fontaines-30489-exposition-sept-croix-de-pierre-a-cailloux</t>
  </si>
  <si>
    <t xml:space="preserve">sam. et dim.</t>
  </si>
  <si>
    <t xml:space="preserve">Cailloux-sur-Fontaines</t>
  </si>
  <si>
    <t xml:space="preserve">Parcours découverte des sept croix de pierre de Cailloux-sur-Fontaines</t>
  </si>
  <si>
    <t xml:space="preserve">https://jep.grandlyon.com/detail-offre/cailloux-sur-fontaines-29357-parcours-decouverte-des-sept-croix-de-pierre-de-cailloux-sur-fontaines</t>
  </si>
  <si>
    <t xml:space="preserve">Parcours extérieur</t>
  </si>
  <si>
    <t xml:space="preserve">Église de Cailloux-sur-Fontaines</t>
  </si>
  <si>
    <t xml:space="preserve">https://jep.grandlyon.com/detail-offre/cailloux-sur-fontaines-30469-eglise-de-cailloux-sur-fontaines</t>
  </si>
  <si>
    <t xml:space="preserve">Ateliers LEGO® Bricks 4 Kidz® – À la découverte du patrimoine mondial en famille</t>
  </si>
  <si>
    <t xml:space="preserve">https://jep.grandlyon.com/detail-offre/caluire-et-cuire-29905-ateliers-legor-bricks-4-kidzr-a-la-decouverte-du-patrimoine-mondial-en-famille</t>
  </si>
  <si>
    <t xml:space="preserve">https://jep.grandlyon.com/?tx_solr%5Bpage%5D=2#</t>
  </si>
  <si>
    <t xml:space="preserve">Animation</t>
  </si>
  <si>
    <t xml:space="preserve">Caluire-et-Cuire</t>
  </si>
  <si>
    <t xml:space="preserve">Au cœur de la casemate de Montessuy</t>
  </si>
  <si>
    <t xml:space="preserve">https://jep.grandlyon.com/detail-offre/caluire-et-cuire-29637-au-coeur-de-la-casemate-de-montessuy</t>
  </si>
  <si>
    <t xml:space="preserve">Aviron club Lyon Caluire</t>
  </si>
  <si>
    <t xml:space="preserve">https://jep.grandlyon.com/detail-offre/caluire-et-cuire-30017-aviron-club-lyon-caluire</t>
  </si>
  <si>
    <t xml:space="preserve">Balade en barques sur le Rhône</t>
  </si>
  <si>
    <t xml:space="preserve">https://jep.grandlyon.com/detail-offre/caluire-et-cuire-30479-balade-en-barques-sur-le-rhone</t>
  </si>
  <si>
    <t xml:space="preserve">Bois de la caille</t>
  </si>
  <si>
    <t xml:space="preserve">https://jep.grandlyon.com/detail-offre/caluire-et-cuire-30465-bois-de-la-caille</t>
  </si>
  <si>
    <t xml:space="preserve">Chapelle Saint-Joseph</t>
  </si>
  <si>
    <t xml:space="preserve">https://jep.grandlyon.com/detail-offre/caluire-et-cuire-29621-chapelle-saint-joseph</t>
  </si>
  <si>
    <t xml:space="preserve">Visite libre</t>
  </si>
  <si>
    <t xml:space="preserve">Chasse aux trésors : Les monuments de la littérature jeunesse</t>
  </si>
  <si>
    <t xml:space="preserve">https://jep.grandlyon.com/detail-offre/caluire-et-cuire-29535-chasse-aux-tresors-les-monuments-de-la-litterature-jeunesse</t>
  </si>
  <si>
    <t xml:space="preserve">sam.</t>
  </si>
  <si>
    <t xml:space="preserve">Dans les coulisses de la Nouvelle Restauration Municipale</t>
  </si>
  <si>
    <t xml:space="preserve">https://jep.grandlyon.com/detail-offre/caluire-et-cuire-29667-dans-les-coulisses-de-la-nouvelle-restauration-municipale</t>
  </si>
  <si>
    <t xml:space="preserve">Deux siècles de transports dans le Val de Saône</t>
  </si>
  <si>
    <t xml:space="preserve">https://jep.grandlyon.com/detail-offre/caluire-et-cuire-30115-deux-siecles-de-transports-dans-le-val-de-saone</t>
  </si>
  <si>
    <t xml:space="preserve">Découverte des serres municipales</t>
  </si>
  <si>
    <t xml:space="preserve">https://jep.grandlyon.com/detail-offre/caluire-et-cuire-30043-decouverte-des-serres-municipales</t>
  </si>
  <si>
    <t xml:space="preserve">Espace peintures Eugène Villon</t>
  </si>
  <si>
    <t xml:space="preserve">https://jep.grandlyon.com/detail-offre/caluire-et-cuire-30215-espace-peintures-eugene-villon</t>
  </si>
  <si>
    <t xml:space="preserve">https://jep.grandlyon.com/?tx_solr%5Bpage%5D=3#</t>
  </si>
  <si>
    <t xml:space="preserve">L'Eau à Lyon et la pompe de Cornouailles</t>
  </si>
  <si>
    <t xml:space="preserve">https://jep.grandlyon.com/detail-offre/caluire-et-cuire-29463-leau-a-lyon-et-la-pompe-de-cornouailles</t>
  </si>
  <si>
    <t xml:space="preserve">La route d'un document  : visite de la médiathèque</t>
  </si>
  <si>
    <t xml:space="preserve">https://jep.grandlyon.com/detail-offre/caluire-et-cuire-30403-la-route-dun-document-visite-de-la-mediatheque</t>
  </si>
  <si>
    <t xml:space="preserve">Le Périphérique nord</t>
  </si>
  <si>
    <t xml:space="preserve">https://jep.grandlyon.com/detail-offre/caluire-et-cuire-29895-le-peripherique-nord</t>
  </si>
  <si>
    <t xml:space="preserve">Les Vignes du Val Foron</t>
  </si>
  <si>
    <t xml:space="preserve">https://jep.grandlyon.com/detail-offre/caluire-et-cuire-30417-les-vignes-du-val-foron</t>
  </si>
  <si>
    <t xml:space="preserve">Les jardins ouvriers municipaux</t>
  </si>
  <si>
    <t xml:space="preserve">https://jep.grandlyon.com/detail-offre/caluire-et-cuire-30173-les-jardins-ouvriers-municipaux</t>
  </si>
  <si>
    <t xml:space="preserve">L’Usine des eaux et la Pompe de Cornouailles</t>
  </si>
  <si>
    <t xml:space="preserve">https://jep.grandlyon.com/detail-offre/caluire-et-cuire-29539-lusine-des-eaux-et-la-pompe-de-cornouailles</t>
  </si>
  <si>
    <t xml:space="preserve">Mémorial Jean Moulin</t>
  </si>
  <si>
    <t xml:space="preserve">https://jep.grandlyon.com/detail-offre/caluire-et-cuire-29429-memorial-jean-moulin</t>
  </si>
  <si>
    <t xml:space="preserve">Visite Roseraie de Saint-Clair</t>
  </si>
  <si>
    <t xml:space="preserve">https://jep.grandlyon.com/detail-offre/caluire-et-cuire-29653-visite-roseraie-de-saint-clair</t>
  </si>
  <si>
    <t xml:space="preserve">Visite de la caponnière enterrée de Caluire</t>
  </si>
  <si>
    <t xml:space="preserve">https://jep.grandlyon.com/detail-offre/caluire-et-cuire-29453-visite-de-la-caponniere-enterree-de-caluire</t>
  </si>
  <si>
    <t xml:space="preserve">Visite des coulisses des archives municipales</t>
  </si>
  <si>
    <t xml:space="preserve">https://jep.grandlyon.com/detail-offre/caluire-et-cuire-29775-visite-des-coulisses-des-archives-municipales</t>
  </si>
  <si>
    <t xml:space="preserve">https://jep.grandlyon.com/?tx_solr%5Bpage%5D=4#</t>
  </si>
  <si>
    <t xml:space="preserve">À la découverte de la Sablière, un site historique et naturel menacé</t>
  </si>
  <si>
    <t xml:space="preserve">https://jep.grandlyon.com/detail-offre/caluire-et-cuire-30031-a-la-decouverte-de-la-sabliere-un-site-historique-et-naturel-menace</t>
  </si>
  <si>
    <t xml:space="preserve">Église de l'Immaculée conception et son orgue</t>
  </si>
  <si>
    <t xml:space="preserve">https://jep.grandlyon.com/detail-offre/caluire-et-cuire-29771-eglise-de-limmaculee-conception-et-son-orgue</t>
  </si>
  <si>
    <t xml:space="preserve">Histoire de Charbonnières-les-bains (projection)</t>
  </si>
  <si>
    <t xml:space="preserve">https://jep.grandlyon.com/detail-offre/charbonnieres-les-bains-29529-histoire-de-charbonnieres-les-bains-projection</t>
  </si>
  <si>
    <t xml:space="preserve">Charbonnières-les-Bains</t>
  </si>
  <si>
    <t xml:space="preserve">Les coulisses du cinéma</t>
  </si>
  <si>
    <t xml:space="preserve">https://jep.grandlyon.com/detail-offre/charbonnieres-les-bains-29705-les-coulisses-du-cinema</t>
  </si>
  <si>
    <t xml:space="preserve">Matinée cinema jeune public : film et visite</t>
  </si>
  <si>
    <t xml:space="preserve">https://jep.grandlyon.com/detail-offre/charbonnieres-les-bains-30161-matinee-cinema-jeune-public-film-et-visite</t>
  </si>
  <si>
    <t xml:space="preserve">Projection patrimoine "Lumière l'aventure commence"</t>
  </si>
  <si>
    <t xml:space="preserve">https://jep.grandlyon.com/detail-offre/charbonnieres-les-bains-30351-projection-patrimoine-lumiere-laventure-commence</t>
  </si>
  <si>
    <t xml:space="preserve">Projection patrimoine CINEMA PARADISO</t>
  </si>
  <si>
    <t xml:space="preserve">https://jep.grandlyon.com/detail-offre/charbonnieres-les-bains-29937-projection-patrimoine-cinema-paradiso</t>
  </si>
  <si>
    <t xml:space="preserve">Quizz de cinéma</t>
  </si>
  <si>
    <t xml:space="preserve">https://jep.grandlyon.com/detail-offre/charbonnieres-les-bains-30071-quizz-de-cinema</t>
  </si>
  <si>
    <t xml:space="preserve">Anciens véhicules des "Pétroleuses Beaujolaises" au Parc Melchior Philibert</t>
  </si>
  <si>
    <t xml:space="preserve">https://jep.grandlyon.com/detail-offre/charly-30563-anciens-vehicules-des-petroleuses-beaujolaises-au-parc-melchior-philibert</t>
  </si>
  <si>
    <t xml:space="preserve">Charly</t>
  </si>
  <si>
    <t xml:space="preserve">Au domaine MELCHIOR PHILIBERT / Journée des plantes et de l'éco-jardinage</t>
  </si>
  <si>
    <t xml:space="preserve">https://jep.grandlyon.com/detail-offre/charly-30263-au-domaine-melchior-philibert-/-journee-des-plantes-et-de-leco-jardinage</t>
  </si>
  <si>
    <t xml:space="preserve">https://jep.grandlyon.com/?tx_solr%5Bpage%5D=5#</t>
  </si>
  <si>
    <t xml:space="preserve">Domaine Melchior Philibert</t>
  </si>
  <si>
    <t xml:space="preserve">https://jep.grandlyon.com/detail-offre/charly-29801-domaine-melchior-philibert</t>
  </si>
  <si>
    <t xml:space="preserve">Exposition de véhicules RENAULT anciens</t>
  </si>
  <si>
    <t xml:space="preserve">https://jep.grandlyon.com/detail-offre/charly-30329-exposition-de-vehicules-renault-anciens</t>
  </si>
  <si>
    <t xml:space="preserve">Expositions de voitures hippomobiles anciennes  / Parc Melchior Philibert</t>
  </si>
  <si>
    <t xml:space="preserve">https://jep.grandlyon.com/detail-offre/charly-29483-expositions-de-voitures-hippomobiles-anciennes-/-parc-melchior-philibert</t>
  </si>
  <si>
    <t xml:space="preserve">La ferme Melchior / CRBA</t>
  </si>
  <si>
    <t xml:space="preserve">https://jep.grandlyon.com/detail-offre/charly-29591-la-ferme-melchior-/-crba</t>
  </si>
  <si>
    <t xml:space="preserve">Serre et Orangerie / Domaine Melchior Philibert</t>
  </si>
  <si>
    <t xml:space="preserve">https://jep.grandlyon.com/detail-offre/charly-29783-serre-et-orangerie-/-domaine-melchior-philibert</t>
  </si>
  <si>
    <t xml:space="preserve">Tour du Parc en calèche</t>
  </si>
  <si>
    <t xml:space="preserve">https://jep.grandlyon.com/detail-offre/charly-30303-tour-du-parc-en-caleche</t>
  </si>
  <si>
    <t xml:space="preserve">Vestibule des peintures</t>
  </si>
  <si>
    <t xml:space="preserve">https://jep.grandlyon.com/detail-offre/charly-29907-vestibule-des-peintures</t>
  </si>
  <si>
    <t xml:space="preserve">Visite de la Maison Thibaude</t>
  </si>
  <si>
    <t xml:space="preserve">https://jep.grandlyon.com/detail-offre/charly-30435-visite-de-la-maison-thibaude</t>
  </si>
  <si>
    <t xml:space="preserve">Église Notre-Dame de Charly</t>
  </si>
  <si>
    <t xml:space="preserve">https://jep.grandlyon.com/detail-offre/charly-29877-eglise-notre-dame-de-charly</t>
  </si>
  <si>
    <t xml:space="preserve">Bienvenue dans le ventre de la région Auvergne Rhône-Alpes</t>
  </si>
  <si>
    <t xml:space="preserve">https://jep.grandlyon.com/detail-offre/corbas-29441-bienvenue-dans-le-ventre-de-la-region-auvergne-rhone-alpes</t>
  </si>
  <si>
    <t xml:space="preserve">https://jep.grandlyon.com/?tx_solr%5Bpage%5D=6#</t>
  </si>
  <si>
    <t xml:space="preserve">lundi 22</t>
  </si>
  <si>
    <t xml:space="preserve">Corbas</t>
  </si>
  <si>
    <t xml:space="preserve">Portes Ouvertes du Musée de l'Aviation de Lyon-Corbas et de l'aérodrome de Corbas</t>
  </si>
  <si>
    <t xml:space="preserve">https://jep.grandlyon.com/detail-offre/corbas-29839-portes-ouvertes-du-musee-de-laviation-de-lyon-corbas-et-de-laerodrome-de-corbas</t>
  </si>
  <si>
    <t xml:space="preserve">Découverte du Fort du Paillet, hier, aujourd’hui et demain</t>
  </si>
  <si>
    <t xml:space="preserve">https://jep.grandlyon.com/detail-offre/dardilly-29741-decouverte-du-fort-du-paillet-hier-aujourdhui-et-demain</t>
  </si>
  <si>
    <t xml:space="preserve">Dardilly</t>
  </si>
  <si>
    <t xml:space="preserve">Intérieur d'une ferme à la fin du 18ème siècle</t>
  </si>
  <si>
    <t xml:space="preserve">https://jep.grandlyon.com/detail-offre/dardilly-29427-interieur-dune-ferme-a-la-fin-du-18eme-siecle</t>
  </si>
  <si>
    <t xml:space="preserve">Musée des outils d'antan</t>
  </si>
  <si>
    <t xml:space="preserve">https://jep.grandlyon.com/detail-offre/dardilly-29521-musee-des-outils-dantan</t>
  </si>
  <si>
    <t xml:space="preserve">Viens défier le Fort du Paillet!</t>
  </si>
  <si>
    <t xml:space="preserve">https://jep.grandlyon.com/detail-offre/dardilly-29725-viens-defier-le-fort-du-paillet</t>
  </si>
  <si>
    <t xml:space="preserve">Balade patrimoniale</t>
  </si>
  <si>
    <t xml:space="preserve">https://jep.grandlyon.com/detail-offre/ecully-30575-balade-patrimoniale</t>
  </si>
  <si>
    <t xml:space="preserve">Ecully</t>
  </si>
  <si>
    <t xml:space="preserve">Circuit pédestre commenté</t>
  </si>
  <si>
    <t xml:space="preserve">https://jep.grandlyon.com/detail-offre/ecully-29619-circuit-pedestre-commente</t>
  </si>
  <si>
    <t xml:space="preserve">Exposition numérique</t>
  </si>
  <si>
    <t xml:space="preserve">https://jep.grandlyon.com/detail-offre/ecully-29829-exposition-numerique</t>
  </si>
  <si>
    <t xml:space="preserve">Grand concert à la bougie</t>
  </si>
  <si>
    <t xml:space="preserve">https://jep.grandlyon.com/detail-offre/ecully-30095-grand-concert-a-la-bougie</t>
  </si>
  <si>
    <t xml:space="preserve">Concert</t>
  </si>
  <si>
    <t xml:space="preserve">Portes ouvertes des jardins communaux ville de Lyon</t>
  </si>
  <si>
    <t xml:space="preserve">https://jep.grandlyon.com/detail-offre/ecully-29601-portes-ouvertes-des-jardins-communaux-ville-de-lyon</t>
  </si>
  <si>
    <t xml:space="preserve">https://jep.grandlyon.com/?tx_solr%5Bpage%5D=7#</t>
  </si>
  <si>
    <t xml:space="preserve">Siège de la société Algoé, Bâtiment labellisé "Patrimoine du XXe siècle industriel"</t>
  </si>
  <si>
    <t xml:space="preserve">https://jep.grandlyon.com/detail-offre/ecully-29671-siege-de-la-societe-algoe-batiment-labellise-patrimoine-du-xxe-siecle-industriel</t>
  </si>
  <si>
    <t xml:space="preserve">Visite du Château du Vivier</t>
  </si>
  <si>
    <t xml:space="preserve">https://jep.grandlyon.com/detail-offre/ecully-30583-visite-du-chateau-du-vivier</t>
  </si>
  <si>
    <t xml:space="preserve">Capitales européennes de la culture</t>
  </si>
  <si>
    <t xml:space="preserve">https://jep.grandlyon.com/detail-offre/feyzin-29885-capitales-europeennes-de-la-culture</t>
  </si>
  <si>
    <t xml:space="preserve">Feyzin</t>
  </si>
  <si>
    <t xml:space="preserve">De Feyzin à l’Union européenne, un riche patrimoine culturel</t>
  </si>
  <si>
    <t xml:space="preserve">https://jep.grandlyon.com/detail-offre/feyzin-30085-de-feyzin-a-lunion-europeenne-un-riche-patrimoine-culturel</t>
  </si>
  <si>
    <t xml:space="preserve">Du patrimoine local et régional, au patrimoine culturel européen</t>
  </si>
  <si>
    <t xml:space="preserve">https://jep.grandlyon.com/detail-offre/feyzin-29947-du-patrimoine-local-et-regional-au-patrimoine-culturel-europeen</t>
  </si>
  <si>
    <t xml:space="preserve">Feyzin au fil des siècles</t>
  </si>
  <si>
    <t xml:space="preserve">https://jep.grandlyon.com/detail-offre/feyzin-30395-feyzin-au-fil-des-siecles</t>
  </si>
  <si>
    <t xml:space="preserve">Feyzin, un antique village</t>
  </si>
  <si>
    <t xml:space="preserve">https://jep.grandlyon.com/detail-offre/feyzin-30477-feyzin-un-antique-village</t>
  </si>
  <si>
    <t xml:space="preserve">Fort de Feyzin : un week-end d'animations pour tous !</t>
  </si>
  <si>
    <t xml:space="preserve">https://jep.grandlyon.com/detail-offre/feyzin-30177-fort-de-feyzin-un-week-end-danimations-pour-tous</t>
  </si>
  <si>
    <t xml:space="preserve">Fort de Feyzin : un week-end pour (re)découvrir notre patrimoine !</t>
  </si>
  <si>
    <t xml:space="preserve">https://jep.grandlyon.com/detail-offre/feyzin-30195-fort-de-feyzin-un-week-end-pour-redecouvrir-notre-patrimoine</t>
  </si>
  <si>
    <t xml:space="preserve">La grande guerre et ses fortifications ; les Feyzinois morts dans les guerres</t>
  </si>
  <si>
    <t xml:space="preserve">https://jep.grandlyon.com/detail-offre/feyzin-30245-la-grande-guerre-et-ses-fortifications-les-feyzinois-morts-dans-les-guerres</t>
  </si>
  <si>
    <t xml:space="preserve">https://jep.grandlyon.com/?tx_solr%5Bpage%5D=8#</t>
  </si>
  <si>
    <t xml:space="preserve">Patrimoine architectural des villes jumelles de Feyzin</t>
  </si>
  <si>
    <t xml:space="preserve">https://jep.grandlyon.com/detail-offre/feyzin-30135-patrimoine-architectural-des-villes-jumelles-de-feyzin</t>
  </si>
  <si>
    <t xml:space="preserve">Si Feyzin m'était conté avec Georges Saunier</t>
  </si>
  <si>
    <t xml:space="preserve">https://jep.grandlyon.com/detail-offre/feyzin-30549-si-feyzin-metait-conte-avec-georges-saunier</t>
  </si>
  <si>
    <t xml:space="preserve">La musique populaire à Fleurieu du 19 eme au 20 eme siècle</t>
  </si>
  <si>
    <t xml:space="preserve">https://jep.grandlyon.com/detail-offre/fleurieu-sur-saone-30211-la-musique-populaire-a-fleurieu-du-19-eme-au-20-eme-siecle</t>
  </si>
  <si>
    <t xml:space="preserve">Fleurieu-sur-Saône</t>
  </si>
  <si>
    <t xml:space="preserve">Moulin de la Terrasse</t>
  </si>
  <si>
    <t xml:space="preserve">https://jep.grandlyon.com/detail-offre/fontaines-saint-martin-29569-moulin-de-la-terrasse</t>
  </si>
  <si>
    <t xml:space="preserve">Fontaines-Saint-Martin</t>
  </si>
  <si>
    <t xml:space="preserve">Peintures remarquables de l'église de Fontaines-sur-Saône</t>
  </si>
  <si>
    <t xml:space="preserve">https://jep.grandlyon.com/detail-offre/fontaines-sur-saone-29953-peintures-remarquables-de-leglise-de-fontaines-sur-saone</t>
  </si>
  <si>
    <t xml:space="preserve">Fontaines-sur-Saône</t>
  </si>
  <si>
    <t xml:space="preserve">Balade patrimoniale "D'une passerelle à l'autre, à pas contés dans l''Histoire de Francheville"</t>
  </si>
  <si>
    <t xml:space="preserve">https://jep.grandlyon.com/detail-offre/francheville-29703-balade-patrimoniale-dune-passerelle-a-lautre-a-pas-contes-dans-lhistoire-de-francheville</t>
  </si>
  <si>
    <t xml:space="preserve">Francheville</t>
  </si>
  <si>
    <t xml:space="preserve">Conférence : BD « Les Arêtes de Poisson – Une énigme souterraine » - 2025</t>
  </si>
  <si>
    <t xml:space="preserve">https://jep.grandlyon.com/detail-offre/francheville-30581-conference-bd-les-aretes-de-poisson-une-enigme-souterraine-2025</t>
  </si>
  <si>
    <t xml:space="preserve">Exposition «Les Arêtes de Poisson » à la Médiathèque de Francheville</t>
  </si>
  <si>
    <t xml:space="preserve">https://jep.grandlyon.com/detail-offre/francheville-29861-exposition-les-aretes-de-poisson-a-la-mediatheque-de-francheville</t>
  </si>
  <si>
    <t xml:space="preserve">venredi et sam.</t>
  </si>
  <si>
    <t xml:space="preserve">Parcours  Geocaching "Gnolus" au Fort du Bruissin</t>
  </si>
  <si>
    <t xml:space="preserve">https://jep.grandlyon.com/detail-offre/francheville-30497-parcours-geocaching-gnolus-au-fort-du-bruissin</t>
  </si>
  <si>
    <t xml:space="preserve">Rencontre " Les Arêtes de Poisson" avec Mikael Mignet, Serge Annequin et l'archéologue Tony Silvino</t>
  </si>
  <si>
    <t xml:space="preserve">https://jep.grandlyon.com/detail-offre/francheville-30091-rencontre-les-aretes-de-poisson-avec-mikael-mignet-serge-annequin-et-larcheologue-tony-silvino</t>
  </si>
  <si>
    <t xml:space="preserve">https://jep.grandlyon.com/?tx_solr%5Bpage%5D=9#</t>
  </si>
  <si>
    <t xml:space="preserve">Visite Guidée du Fort du Bruissin</t>
  </si>
  <si>
    <t xml:space="preserve">https://jep.grandlyon.com/detail-offre/francheville-30483-visite-guidee-du-fort-du-bruissin</t>
  </si>
  <si>
    <t xml:space="preserve">Visite libre du Fort du Bruissin</t>
  </si>
  <si>
    <t xml:space="preserve">https://jep.grandlyon.com/detail-offre/francheville-29537-visite-libre-du-fort-du-bruissin</t>
  </si>
  <si>
    <t xml:space="preserve">Découverte musicale du patrimoine ganathain : Visite guidée, concert et spectacle</t>
  </si>
  <si>
    <t xml:space="preserve">https://jep.grandlyon.com/detail-offre/genay-29769-decouverte-musicale-du-patrimoine-ganathain-visite-guidee-concert-et-spectacle</t>
  </si>
  <si>
    <t xml:space="preserve">Genay</t>
  </si>
  <si>
    <t xml:space="preserve">Ateliers Street Art avec Floé</t>
  </si>
  <si>
    <t xml:space="preserve">https://jep.grandlyon.com/detail-offre/givors-30431-ateliers-street-art-avec-floe</t>
  </si>
  <si>
    <t xml:space="preserve">Givors</t>
  </si>
  <si>
    <t xml:space="preserve">Brigade d'intervention chorégraphique - Compagnie Où</t>
  </si>
  <si>
    <t xml:space="preserve">https://jep.grandlyon.com/detail-offre/givors-30341-brigade-dintervention-choregraphique-compagnie-ou</t>
  </si>
  <si>
    <t xml:space="preserve">Concert "Les cabots d'Hélène" à la chapelle de Saint-Martin-de-Cornas</t>
  </si>
  <si>
    <t xml:space="preserve">https://jep.grandlyon.com/detail-offre/givors-30143-concert-les-cabots-dhelene-a-la-chapelle-de-saint-martin-de-cornas</t>
  </si>
  <si>
    <t xml:space="preserve">Concert LES MÉCANOS - Polyphonies &amp; Percussions</t>
  </si>
  <si>
    <t xml:space="preserve">https://jep.grandlyon.com/detail-offre/givors-30051-concert-les-mecanos-polyphonies-percussions</t>
  </si>
  <si>
    <t xml:space="preserve">Déambulation rythmée par une Batudaca d'une cinquantaine musiciens !</t>
  </si>
  <si>
    <t xml:space="preserve">https://jep.grandlyon.com/detail-offre/givors-29761-deambulation-rythmee-par-une-batudaca-dune-cinquantaine-musiciens</t>
  </si>
  <si>
    <t xml:space="preserve">Fresque collective avec Quentin Lacoste</t>
  </si>
  <si>
    <t xml:space="preserve">https://jep.grandlyon.com/detail-offre/givors-29651-fresque-collective-avec-quentin-lacoste</t>
  </si>
  <si>
    <t xml:space="preserve">Givors industriel à travers la cartophilie</t>
  </si>
  <si>
    <t xml:space="preserve">https://jep.grandlyon.com/detail-offre/givors-29393-givors-industriel-a-travers-la-cartophilie</t>
  </si>
  <si>
    <t xml:space="preserve">https://jep.grandlyon.com/?tx_solr%5Bpage%5D=10#</t>
  </si>
  <si>
    <t xml:space="preserve">Jeux en bois</t>
  </si>
  <si>
    <t xml:space="preserve">https://jep.grandlyon.com/detail-offre/givors-30045-jeux-en-bois</t>
  </si>
  <si>
    <t xml:space="preserve">Lancement du livre "Fives, Givors :  récits industriels et artistiques !"</t>
  </si>
  <si>
    <t xml:space="preserve">https://jep.grandlyon.com/detail-offre/givors-30555-lancement-du-livre-fives-givors-recits-industriels-et-artistiques</t>
  </si>
  <si>
    <t xml:space="preserve">Spectacle  : "Instables" par la Compagnie Où</t>
  </si>
  <si>
    <t xml:space="preserve">https://jep.grandlyon.com/detail-offre/givors-29477-spectacle-instables-par-la-compagnie-ou</t>
  </si>
  <si>
    <t xml:space="preserve">Vente de CD et stand Château Saint-Gérald</t>
  </si>
  <si>
    <t xml:space="preserve">https://jep.grandlyon.com/detail-offre/givors-29359-vente-de-cd-et-stand-chateau-saint-gerald</t>
  </si>
  <si>
    <t xml:space="preserve">Vernissage de l'exposition "Givors à travers son patrimoine industriel !"</t>
  </si>
  <si>
    <t xml:space="preserve">https://jep.grandlyon.com/detail-offre/givors-29717-vernissage-de-lexposition-givors-a-travers-son-patrimoine-industriel</t>
  </si>
  <si>
    <t xml:space="preserve">Visite de la chapelle de Saint-Martin-de-Cornas</t>
  </si>
  <si>
    <t xml:space="preserve">https://jep.grandlyon.com/detail-offre/givors-29763-visite-de-la-chapelle-de-saint-martin-de-cornas</t>
  </si>
  <si>
    <t xml:space="preserve">[ANIMATION] Parcours géocaching "Gnolus"</t>
  </si>
  <si>
    <t xml:space="preserve">https://jep.grandlyon.com/detail-offre/givors-30541-animation-parcours-geocaching-gnolus</t>
  </si>
  <si>
    <t xml:space="preserve">Jeu de piste connecté sur le patrimoine de Grigny-Sur-Rhône</t>
  </si>
  <si>
    <t xml:space="preserve">https://jep.grandlyon.com/detail-offre/grigny-30007-jeu-de-piste-connecte-sur-le-patrimoine-de-grigny-sur-rhone</t>
  </si>
  <si>
    <t xml:space="preserve">Grigny</t>
  </si>
  <si>
    <t xml:space="preserve">Visite du musée des Amis du Vieux Grigny</t>
  </si>
  <si>
    <t xml:space="preserve">https://jep.grandlyon.com/detail-offre/grigny-30291-visite-du-musee-des-amis-du-vieux-grigny</t>
  </si>
  <si>
    <t xml:space="preserve">Visite guidée des peintures murales du Château Jeanne De Merle</t>
  </si>
  <si>
    <t xml:space="preserve">https://jep.grandlyon.com/detail-offre/grigny-29767-visite-guidee-des-peintures-murales-du-chateau-jeanne-de-merle</t>
  </si>
  <si>
    <t xml:space="preserve">https://jep.grandlyon.com/?tx_solr%5Bpage%5D=11#</t>
  </si>
  <si>
    <t xml:space="preserve">Visite théâtralisée avec Louisette, la souris du Patadôme Théâtre</t>
  </si>
  <si>
    <t xml:space="preserve">https://jep.grandlyon.com/detail-offre/irigny-30239-visite-theatralisee-avec-louisette-la-souris-du-patadome-theatre</t>
  </si>
  <si>
    <t xml:space="preserve">Irigny</t>
  </si>
  <si>
    <t xml:space="preserve">Conférence "Les ponts de La Mulatière : un patrimoine architectural méconnu"</t>
  </si>
  <si>
    <t xml:space="preserve">https://jep.grandlyon.com/detail-offre/la-mulatiere-30587-conference-les-ponts-de-la-mulatiere-un-patrimoine-architectural-meconnu</t>
  </si>
  <si>
    <t xml:space="preserve">La Mulatière</t>
  </si>
  <si>
    <t xml:space="preserve">Découvrez la costumerie associative de la MJC de Sainte-Foy-lès-Lyon</t>
  </si>
  <si>
    <t xml:space="preserve">https://jep.grandlyon.com/detail-offre/la-mulatiere-29867-decouvrez-la-costumerie-associative-de-la-mjc-de-sainte-foy-les-lyon</t>
  </si>
  <si>
    <t xml:space="preserve">Visite de la piscine municipale l'Ammonite</t>
  </si>
  <si>
    <t xml:space="preserve">https://jep.grandlyon.com/detail-offre/la-mulatiere-30569-visite-de-la-piscine-municipale-lammonite</t>
  </si>
  <si>
    <t xml:space="preserve">Archéo-concert, concert virtuel</t>
  </si>
  <si>
    <t xml:space="preserve">https://jep.grandlyon.com/detail-offre/limonest-29967-archeo-concert-concert-virtuel</t>
  </si>
  <si>
    <t xml:space="preserve">Limonest</t>
  </si>
  <si>
    <t xml:space="preserve">https://jep.grandlyon.com/detail-offre/limonest-30023-archeo-concert-concert-virtuel</t>
  </si>
  <si>
    <t xml:space="preserve">Visite de la Batterie des Carrières</t>
  </si>
  <si>
    <t xml:space="preserve">https://jep.grandlyon.com/detail-offre/limonest-30079-visite-de-la-batterie-des-carrieres</t>
  </si>
  <si>
    <t xml:space="preserve">Visite de la Batterie des Carrières à Limonest</t>
  </si>
  <si>
    <t xml:space="preserve">https://jep.grandlyon.com/detail-offre/limonest-29865-visite-de-la-batterie-des-carrieres-a-limonest</t>
  </si>
  <si>
    <t xml:space="preserve">Chorale Pirate</t>
  </si>
  <si>
    <t xml:space="preserve">https://jep.grandlyon.com/detail-offre/lissieu-30191-chorale-pirate</t>
  </si>
  <si>
    <t xml:space="preserve">Lissieu</t>
  </si>
  <si>
    <t xml:space="preserve">Les Contes Bleus du Vin</t>
  </si>
  <si>
    <t xml:space="preserve">https://jep.grandlyon.com/detail-offre/lissieu-30269-les-contes-bleus-du-vin</t>
  </si>
  <si>
    <t xml:space="preserve">https://jep.grandlyon.com/?tx_solr%5Bpage%5D=12#</t>
  </si>
  <si>
    <t xml:space="preserve">Ouverture de l'Église Saint-Christophe</t>
  </si>
  <si>
    <t xml:space="preserve">https://jep.grandlyon.com/detail-offre/lissieu-30295-ouverture-de-leglise-saint-christophe</t>
  </si>
  <si>
    <t xml:space="preserve">Ouverture de la Chapelle de Bois Dieu</t>
  </si>
  <si>
    <t xml:space="preserve">https://jep.grandlyon.com/detail-offre/lissieu-30081-ouverture-de-la-chapelle-de-bois-dieu</t>
  </si>
  <si>
    <t xml:space="preserve">Ouverture des Tours de Lissieu</t>
  </si>
  <si>
    <t xml:space="preserve">https://jep.grandlyon.com/detail-offre/lissieu-29981-ouverture-des-tours-de-lissieu</t>
  </si>
  <si>
    <t xml:space="preserve">Visite commentée du Conservatoire National du Gamay</t>
  </si>
  <si>
    <t xml:space="preserve">https://jep.grandlyon.com/detail-offre/lissieu-29913-visite-commentee-du-conservatoire-national-du-gamay</t>
  </si>
  <si>
    <t xml:space="preserve">ARCADIA en famille</t>
  </si>
  <si>
    <t xml:space="preserve">https://jep.grandlyon.com/detail-offre/lyon-1er-30537-arcadia-en-famille</t>
  </si>
  <si>
    <t xml:space="preserve">Lyon 1er</t>
  </si>
  <si>
    <t xml:space="preserve">Animation réalité virtuelle au Grenier d'abondance</t>
  </si>
  <si>
    <t xml:space="preserve">https://jep.grandlyon.com/detail-offre/lyon-1er-29873-animation-realite-virtuelle-au-grenier-dabondance</t>
  </si>
  <si>
    <t xml:space="preserve">Atelier de dorure Arbore : visite guidée et démonstrations de pose de feuille d'or</t>
  </si>
  <si>
    <t xml:space="preserve">https://jep.grandlyon.com/detail-offre/lyon-1er-30279-atelier-de-dorure-arbore-visite-guidee-et-demonstrations-de-pose-de-feuille-dor</t>
  </si>
  <si>
    <t xml:space="preserve">vend. jusqu'à lundi 22</t>
  </si>
  <si>
    <t xml:space="preserve">Ateliers pédagogiques de taille de pierre et d'architecture par La Compagnie Excalibur</t>
  </si>
  <si>
    <t xml:space="preserve">https://jep.grandlyon.com/detail-offre/lyon-1er-29737-ateliers-pedagogiques-de-taille-de-pierre-et-darchitecture-par-la-compagnie-excalibur</t>
  </si>
  <si>
    <t xml:space="preserve">Ateliers pédagogiques vie quotidienne sur le thème de la cuisine par La Compagnie Excalibur</t>
  </si>
  <si>
    <t xml:space="preserve">https://jep.grandlyon.com/detail-offre/lyon-1er-29827-ateliers-pedagogiques-vie-quotidienne-sur-le-theme-de-la-cuisine-par-la-compagnie-excalibur</t>
  </si>
  <si>
    <t xml:space="preserve">Au fil de l’eau, au fil des siècles : balade patrimoniale sur les quais de Saône</t>
  </si>
  <si>
    <t xml:space="preserve">https://jep.grandlyon.com/detail-offre/lyon-1er-30187-au-fil-de-leau-au-fil-des-siecles-balade-patrimoniale-sur-les-quais-de-saone</t>
  </si>
  <si>
    <t xml:space="preserve">https://jep.grandlyon.com/?tx_solr%5Bpage%5D=13#</t>
  </si>
  <si>
    <t xml:space="preserve">https://jep.grandlyon.com/detail-offre/lyon-1er-30041-au-fil-de-leau-au-fil-des-siecles-balade-patrimoniale-sur-les-quais-de-saone</t>
  </si>
  <si>
    <t xml:space="preserve">Balade découverte des Pentes de la Croix-Rousse : Parcours Grande-Côte</t>
  </si>
  <si>
    <t xml:space="preserve">https://jep.grandlyon.com/detail-offre/lyon-1er-30405-balade-decouverte-des-pentes-de-la-croix-rousse-parcours-grande-cote</t>
  </si>
  <si>
    <t xml:space="preserve">Balade découverte des Pentes de la Croix-Rousse : Parcours Soufflot</t>
  </si>
  <si>
    <t xml:space="preserve">https://jep.grandlyon.com/detail-offre/lyon-1er-30175-balade-decouverte-des-pentes-de-la-croix-rousse-parcours-soufflot</t>
  </si>
  <si>
    <t xml:space="preserve">Balade lyonnaise et artistique pour les kids</t>
  </si>
  <si>
    <t xml:space="preserve">https://jep.grandlyon.com/detail-offre/lyon-1er-30231-balade-lyonnaise-et-artistique-pour-les-kids</t>
  </si>
  <si>
    <t xml:space="preserve">Biennale de la danse - WOODS/BOSQUE de Clarice Lima</t>
  </si>
  <si>
    <t xml:space="preserve">https://jep.grandlyon.com/detail-offre/lyon-1er-30107-biennale-de-la-danse-woods/bosque-de-clarice-lima</t>
  </si>
  <si>
    <t xml:space="preserve">Boîtes de conserves</t>
  </si>
  <si>
    <t xml:space="preserve">https://jep.grandlyon.com/detail-offre/lyon-1er-30455-boites-de-conserves</t>
  </si>
  <si>
    <t xml:space="preserve">Conférence : " Le jardin botanique des pentes de la Croix-Rousse (1795-1857)"</t>
  </si>
  <si>
    <t xml:space="preserve">https://jep.grandlyon.com/detail-offre/lyon-1er-30573-conference-le-jardin-botanique-des-pentes-de-la-croix-rousse-1795-1857</t>
  </si>
  <si>
    <t xml:space="preserve">Dans les pas des policiers résistants</t>
  </si>
  <si>
    <t xml:space="preserve">https://jep.grandlyon.com/detail-offre/lyon-1er-30271-dans-les-pas-des-policiers-resistants</t>
  </si>
  <si>
    <t xml:space="preserve">Découverte du Fort Saint-Jean</t>
  </si>
  <si>
    <t xml:space="preserve">https://jep.grandlyon.com/detail-offre/lyon-1er-29709-decouverte-du-fort-saint-jean</t>
  </si>
  <si>
    <t xml:space="preserve">Démonstration du métier de vitrailliste au Grenier d'Abondance</t>
  </si>
  <si>
    <t xml:space="preserve">https://jep.grandlyon.com/detail-offre/lyon-1er-30499-demonstration-du-metier-de-vitrailliste-au-grenier-dabondance</t>
  </si>
  <si>
    <t xml:space="preserve">https://jep.grandlyon.com/?tx_solr%5Bpage%5D=14#</t>
  </si>
  <si>
    <t xml:space="preserve">Eglise Notre Dame Saint Vincent</t>
  </si>
  <si>
    <t xml:space="preserve">https://jep.grandlyon.com/detail-offre/lyon-1er-29793-eglise-notre-dame-saint-vincent</t>
  </si>
  <si>
    <t xml:space="preserve">Exposition "Protestantisme : Quelles architectures ?"</t>
  </si>
  <si>
    <t xml:space="preserve">https://jep.grandlyon.com/detail-offre/lyon-1er-29909-exposition-protestantisme-quelles-architectures</t>
  </si>
  <si>
    <t xml:space="preserve">Exposition Comment allons-nous? Rhône-Alpes</t>
  </si>
  <si>
    <t xml:space="preserve">https://jep.grandlyon.com/detail-offre/lyon-1er-29473-exposition-comment-allons-nous-rhone-alpes</t>
  </si>
  <si>
    <t xml:space="preserve">Jeu de piste des Subs pour petits et grands</t>
  </si>
  <si>
    <t xml:space="preserve">https://jep.grandlyon.com/detail-offre/lyon-1er-29547-jeu-de-piste-des-subs-pour-petits-et-grands</t>
  </si>
  <si>
    <t xml:space="preserve">Jeux médiévaux sur table et jeux dit Viking de force ou d’adresse par La Compagnie Excalibur</t>
  </si>
  <si>
    <t xml:space="preserve">https://jep.grandlyon.com/detail-offre/lyon-1er-30281-jeux-medievaux-sur-table-et-jeux-dit-viking-de-force-ou-dadresse-par-la-compagnie-excalibur</t>
  </si>
  <si>
    <t xml:space="preserve">Journées Européennes du Patrimoine</t>
  </si>
  <si>
    <t xml:space="preserve">https://jep.grandlyon.com/detail-offre/lyon-1er-30507-journees-europeennes-du-patrimoine</t>
  </si>
  <si>
    <t xml:space="preserve">Le Musée des matériaux</t>
  </si>
  <si>
    <t xml:space="preserve">https://jep.grandlyon.com/detail-offre/lyon-1er-30409-le-musee-des-materiaux</t>
  </si>
  <si>
    <t xml:space="preserve">Le Vieux Lyon secret : entre Renaissance et 18è siècle, suivez votre guide costumée et redécouvrez des lieux cachés (traboules et miraboules).</t>
  </si>
  <si>
    <t xml:space="preserve">https://jep.grandlyon.com/detail-offre/lyon-1er-30027-le-vieux-lyon-secret-entre-renaissance-et-18e-siecle-suivez-votre-guide-costumee-et-redecouvrez-des-lieux-caches-traboules-et-miraboules</t>
  </si>
  <si>
    <t xml:space="preserve">Lyon dans la Résistance</t>
  </si>
  <si>
    <t xml:space="preserve">https://jep.grandlyon.com/detail-offre/lyon-1er-30273-lyon-dans-la-resistance</t>
  </si>
  <si>
    <t xml:space="preserve">L’Hôtel de ville s’ouvre aux visiteurs : visite des salons, expositions, concerts, animations…</t>
  </si>
  <si>
    <t xml:space="preserve">https://jep.grandlyon.com/detail-offre/lyon-1er-30339-lhotel-de-ville-souvre-aux-visiteurs-visite-des-salons-expositions-concerts-animations</t>
  </si>
  <si>
    <t xml:space="preserve">https://jep.grandlyon.com/?tx_solr%5Bpage%5D=15#</t>
  </si>
  <si>
    <t xml:space="preserve">Ouverture exceptionnelle de la grande chapelle de l'Institution des Chartreux</t>
  </si>
  <si>
    <t xml:space="preserve">https://jep.grandlyon.com/detail-offre/lyon-1er-30475-ouverture-exceptionnelle-de-la-grande-chapelle-de-linstitution-des-chartreux</t>
  </si>
  <si>
    <t xml:space="preserve">Présentation de l'orgue Joseph Merklin</t>
  </si>
  <si>
    <t xml:space="preserve">https://jep.grandlyon.com/detail-offre/lyon-1er-29407-presentation-de-lorgue-joseph-merklin</t>
  </si>
  <si>
    <t xml:space="preserve">Présentation du Temple de la Lanterne</t>
  </si>
  <si>
    <t xml:space="preserve">https://jep.grandlyon.com/detail-offre/lyon-1er-29401-presentation-du-temple-de-la-lanterne</t>
  </si>
  <si>
    <t xml:space="preserve">Présentation du métier de facteur d'orgues au Grenier d'Abondance</t>
  </si>
  <si>
    <t xml:space="preserve">https://jep.grandlyon.com/detail-offre/lyon-1er-30429-presentation-du-metier-de-facteur-dorgues-au-grenier-dabondance</t>
  </si>
  <si>
    <t xml:space="preserve">Récital d'orgue, par Yves Lafargue</t>
  </si>
  <si>
    <t xml:space="preserve">https://jep.grandlyon.com/detail-offre/lyon-1er-30361-recital-dorgue-par-yves-lafargue</t>
  </si>
  <si>
    <t xml:space="preserve">Subs-visite</t>
  </si>
  <si>
    <t xml:space="preserve">https://jep.grandlyon.com/detail-offre/lyon-1er-30067-subs-visite</t>
  </si>
  <si>
    <t xml:space="preserve">Sur les traces de la police lyonnaise</t>
  </si>
  <si>
    <t xml:space="preserve">https://jep.grandlyon.com/detail-offre/lyon-1er-29433-sur-les-traces-de-la-police-lyonnaise</t>
  </si>
  <si>
    <t xml:space="preserve">Visite commentée du Hot Club Jazz de Lyon</t>
  </si>
  <si>
    <t xml:space="preserve">https://jep.grandlyon.com/detail-offre/lyon-1er-29567-visite-commentee-du-hot-club-jazz-de-lyon</t>
  </si>
  <si>
    <t xml:space="preserve">Visite de l'Amphithéâtre des trois Gaules</t>
  </si>
  <si>
    <t xml:space="preserve">https://jep.grandlyon.com/detail-offre/lyon-1er-30349-visite-de-lamphitheatre-des-trois-gaules</t>
  </si>
  <si>
    <t xml:space="preserve">Visite guidée de l'Eglise Saint-Bruno les Chartreux</t>
  </si>
  <si>
    <t xml:space="preserve">https://jep.grandlyon.com/detail-offre/lyon-1er-29581-visite-guidee-de-leglise-saint-bruno-les-chartreux</t>
  </si>
  <si>
    <t xml:space="preserve">https://jep.grandlyon.com/?tx_solr%5Bpage%5D=16#</t>
  </si>
  <si>
    <t xml:space="preserve">Visite guidée du Grenier d'Abondance</t>
  </si>
  <si>
    <t xml:space="preserve">https://jep.grandlyon.com/detail-offre/lyon-1er-30057-visite-guidee-du-grenier-dabondance</t>
  </si>
  <si>
    <t xml:space="preserve">Visite libre de l'Eglise Saint-Bruno les Chartreux</t>
  </si>
  <si>
    <t xml:space="preserve">https://jep.grandlyon.com/detail-offre/lyon-1er-30439-visite-libre-de-leglise-saint-bruno-les-chartreux</t>
  </si>
  <si>
    <t xml:space="preserve">Visite libre du Temple de la Lanterne</t>
  </si>
  <si>
    <t xml:space="preserve">https://jep.grandlyon.com/detail-offre/lyon-1er-29575-visite-libre-du-temple-de-la-lanterne</t>
  </si>
  <si>
    <t xml:space="preserve">À la découverte de l'Opéra de Lyon</t>
  </si>
  <si>
    <t xml:space="preserve">https://jep.grandlyon.com/detail-offre/lyon-1er-30103-a-la-decouverte-de-lopera-de-lyon</t>
  </si>
  <si>
    <t xml:space="preserve">"Parcours jacquaires" : découvrez Lyon en partant de Saint Nizier</t>
  </si>
  <si>
    <t xml:space="preserve">https://jep.grandlyon.com/detail-offre/lyon-2eme-29419-parcours-jacquaires-decouvrez-lyon-en-partant-de-saint-nizier</t>
  </si>
  <si>
    <t xml:space="preserve">Lyon 2ème</t>
  </si>
  <si>
    <t xml:space="preserve">"Œil de Gones" #3 - le festival des nouveaux regards sur le patrimoine lyonnais et hospitalier</t>
  </si>
  <si>
    <t xml:space="preserve">https://jep.grandlyon.com/detail-offre/lyon-2eme-29447-oeil-de-gones-3-le-festival-des-nouveaux-regards-sur-le-patrimoine-lyonnais-et-hospitalier</t>
  </si>
  <si>
    <t xml:space="preserve">150 ans de l'UCLy:  L'ancienne prison Saint-Paul devenue université</t>
  </si>
  <si>
    <t xml:space="preserve">https://jep.grandlyon.com/detail-offre/lyon-2eme-29863-150-ans-de-lucly-lancienne-prison-saint-paul-devenue-universite</t>
  </si>
  <si>
    <t xml:space="preserve">150 ans de l'UCLy:  L'ancienne prison Saint-Paul devenue université en visite libre</t>
  </si>
  <si>
    <t xml:space="preserve">https://jep.grandlyon.com/detail-offre/lyon-2eme-30445-150-ans-de-lucly-lancienne-prison-saint-paul-devenue-universite-en-visite-libre</t>
  </si>
  <si>
    <t xml:space="preserve">150 ans de l'UCLy:  Visite du fond ancien de la Bibliothèque Universitaire</t>
  </si>
  <si>
    <t xml:space="preserve">https://jep.grandlyon.com/detail-offre/lyon-2eme-30249-150-ans-de-lucly-visite-du-fond-ancien-de-la-bibliotheque-universitaire</t>
  </si>
  <si>
    <t xml:space="preserve">Atelier " Fabrique ta maison imaginaire en matériaux recyclés"</t>
  </si>
  <si>
    <t xml:space="preserve">https://jep.grandlyon.com/detail-offre/lyon-2eme-29513-atelier-fabrique-ta-maison-imaginaire-en-materiaux-recycles</t>
  </si>
  <si>
    <t xml:space="preserve">https://jep.grandlyon.com/?tx_solr%5Bpage%5D=17#</t>
  </si>
  <si>
    <t xml:space="preserve">Atelier cyanotype : Lumière sur l’architecture</t>
  </si>
  <si>
    <t xml:space="preserve">https://jep.grandlyon.com/detail-offre/lyon-2eme-29641-atelier-cyanotype-lumiere-sur-larchitecture</t>
  </si>
  <si>
    <t xml:space="preserve">Atelier dégustation avec l'association Miel</t>
  </si>
  <si>
    <t xml:space="preserve">https://jep.grandlyon.com/detail-offre/lyon-2eme-30209-atelier-degustation-avec-lassociation-miel</t>
  </si>
  <si>
    <t xml:space="preserve">Balade Urbaine "Où sont les femmes" - Lyon 2ème</t>
  </si>
  <si>
    <t xml:space="preserve">https://jep.grandlyon.com/detail-offre/lyon-2eme-29797-balade-urbaine-ou-sont-les-femmes-lyon-2eme</t>
  </si>
  <si>
    <t xml:space="preserve">Balade urbaine - La Confluence, réinventer le patrimoine industriel</t>
  </si>
  <si>
    <t xml:space="preserve">https://jep.grandlyon.com/detail-offre/lyon-2eme-29931-balade-urbaine-la-confluence-reinventer-le-patrimoine-industriel</t>
  </si>
  <si>
    <t xml:space="preserve">Balade urbaine de Bellecour à Alger</t>
  </si>
  <si>
    <t xml:space="preserve">https://jep.grandlyon.com/detail-offre/lyon-2eme-30447-balade-urbaine-de-bellecour-a-alger</t>
  </si>
  <si>
    <t xml:space="preserve">Biennale de la danse - FORUM</t>
  </si>
  <si>
    <t xml:space="preserve">https://jep.grandlyon.com/detail-offre/lyon-2eme-30491-biennale-de-la-danse-forum</t>
  </si>
  <si>
    <t xml:space="preserve">Biennale de la danse - Woods/Bosque de Clarice Lima</t>
  </si>
  <si>
    <t xml:space="preserve">https://jep.grandlyon.com/detail-offre/lyon-2eme-29945-biennale-de-la-danse-woods/bosque-de-clarice-lima</t>
  </si>
  <si>
    <t xml:space="preserve">Bosque (La forêt) de Clarisse Lima</t>
  </si>
  <si>
    <t xml:space="preserve">https://jep.grandlyon.com/detail-offre/lyon-2eme-30357-bosque-la-foret-de-clarisse-lima</t>
  </si>
  <si>
    <t xml:space="preserve">Colorie la fresque de l’université idéale !</t>
  </si>
  <si>
    <t xml:space="preserve">https://jep.grandlyon.com/detail-offre/lyon-2eme-30127-colorie-la-fresque-de-luniversite-ideale</t>
  </si>
  <si>
    <t xml:space="preserve">Composition originale à l’image – Master MAAAV Université LYON 2</t>
  </si>
  <si>
    <t xml:space="preserve">https://jep.grandlyon.com/detail-offre/lyon-2eme-29689-composition-originale-a-limage-master-maaav-universite-lyon-2</t>
  </si>
  <si>
    <t xml:space="preserve">https://jep.grandlyon.com/?tx_solr%5Bpage%5D=18#</t>
  </si>
  <si>
    <t xml:space="preserve">Concert du Quatuor Debussy  : "150 ans avec Ravel" - gratuit</t>
  </si>
  <si>
    <t xml:space="preserve">https://jep.grandlyon.com/detail-offre/lyon-2eme-30515-concert-du-quatuor-debussy-150-ans-avec-ravel-gratuit</t>
  </si>
  <si>
    <t xml:space="preserve">Conférence : "Musique et architecture : entre résonnances sonores et révélations sociales"</t>
  </si>
  <si>
    <t xml:space="preserve">https://jep.grandlyon.com/detail-offre/lyon-2eme-30545-conference-musique-et-architecture-entre-resonnances-sonores-et-revelations-sociales</t>
  </si>
  <si>
    <t xml:space="preserve">Conférence : "Musique, les chants de l’espace et du temps"</t>
  </si>
  <si>
    <t xml:space="preserve">https://jep.grandlyon.com/detail-offre/lyon-2eme-30425-conference-musique-les-chants-de-lespace-et-du-temps</t>
  </si>
  <si>
    <t xml:space="preserve">Conférence sur le "parcours jacquaire" dans le Vieux-Lyon: l'itinéraire des pèlerins de Saint -Jacques, autrefois, enraciné dans l'histoire de Lyon</t>
  </si>
  <si>
    <t xml:space="preserve">https://jep.grandlyon.com/detail-offre/lyon-2eme-30227-conference-sur-le-parcours-jacquaire-dans-le-vieux-lyon-litineraire-des-pelerins-de-saint-jacques-autrefois-enracine-dans-lhistoire-de-lyon</t>
  </si>
  <si>
    <t xml:space="preserve">Conférence « De quoi Lyon est-elle capitale ? » par Philippe Dujardin suivie de la dédicace de son ouvrage « Lyon. L’esprit des lieux »</t>
  </si>
  <si>
    <t xml:space="preserve">https://jep.grandlyon.com/detail-offre/lyon-2eme-30125-conference-de-quoi-lyon-est-elle-capitale-par-philippe-dujardin-suivie-de-la-dedicace-de-son-ouvrage-lyon-lesprit-des-lieux</t>
  </si>
  <si>
    <t xml:space="preserve">Crimes et Faits Divers à Lyon</t>
  </si>
  <si>
    <t xml:space="preserve">https://jep.grandlyon.com/detail-offre/lyon-2eme-29665-crimes-et-faits-divers-a-lyon</t>
  </si>
  <si>
    <t xml:space="preserve">Dance in Lyon : Visiter Lyon en photos autrement</t>
  </si>
  <si>
    <t xml:space="preserve">https://jep.grandlyon.com/detail-offre/lyon-2eme-29609-dance-in-lyon-visiter-lyon-en-photos-autrement</t>
  </si>
  <si>
    <t xml:space="preserve">De Bellecour au Vieux Lyon</t>
  </si>
  <si>
    <t xml:space="preserve">https://jep.grandlyon.com/detail-offre/lyon-2eme-29693-de-bellecour-au-vieux-lyon</t>
  </si>
  <si>
    <t xml:space="preserve">De place en place deux mille ans d’histoire</t>
  </si>
  <si>
    <t xml:space="preserve">https://jep.grandlyon.com/detail-offre/lyon-2eme-30421-de-place-en-place-deux-mille-ans-dhistoire</t>
  </si>
  <si>
    <t xml:space="preserve">Du street art dans les anciennes prisons St Paul et St Joseph.</t>
  </si>
  <si>
    <t xml:space="preserve">https://jep.grandlyon.com/detail-offre/lyon-2eme-29639-du-street-art-dans-les-anciennes-prisons-st-paul-et-st-joseph</t>
  </si>
  <si>
    <t xml:space="preserve">https://jep.grandlyon.com/?tx_solr%5Bpage%5D=19#</t>
  </si>
  <si>
    <t xml:space="preserve">Découverte d'UNIVA</t>
  </si>
  <si>
    <t xml:space="preserve">https://jep.grandlyon.com/detail-offre/lyon-2eme-30029-decouverte-duniva</t>
  </si>
  <si>
    <t xml:space="preserve">Découverte de la Banque de France</t>
  </si>
  <si>
    <t xml:space="preserve">https://jep.grandlyon.com/detail-offre/lyon-2eme-29377-decouverte-de-la-banque-de-france</t>
  </si>
  <si>
    <t xml:space="preserve">Découverte des associations de l'UCLy</t>
  </si>
  <si>
    <t xml:space="preserve">https://jep.grandlyon.com/detail-offre/lyon-2eme-29901-decouverte-des-associations-de-lucly</t>
  </si>
  <si>
    <t xml:space="preserve">Découverte des métiers de la lutherie</t>
  </si>
  <si>
    <t xml:space="preserve">https://jep.grandlyon.com/detail-offre/lyon-2eme-30047-decouverte-des-metiers-de-la-lutherie</t>
  </si>
  <si>
    <t xml:space="preserve">Découverte du théâtre des Célestins</t>
  </si>
  <si>
    <t xml:space="preserve">https://jep.grandlyon.com/detail-offre/lyon-2eme-29385-decouverte-du-theatre-des-celestins</t>
  </si>
  <si>
    <t xml:space="preserve">Découvrez les expositions du moment</t>
  </si>
  <si>
    <t xml:space="preserve">https://jep.grandlyon.com/detail-offre/lyon-2eme-30317-decouvrez-les-expositions-du-moment</t>
  </si>
  <si>
    <t xml:space="preserve">Eglise Sainte Blandine, Damnatio ad bestias</t>
  </si>
  <si>
    <t xml:space="preserve">https://jep.grandlyon.com/detail-offre/lyon-2eme-29765-eglise-sainte-blandine-damnatio-ad-bestias</t>
  </si>
  <si>
    <t xml:space="preserve">Escape Game : "Un mystère à l'Hôtel-Dieu"</t>
  </si>
  <si>
    <t xml:space="preserve">https://jep.grandlyon.com/detail-offre/lyon-2eme-30519-escape-game-un-mystere-a-lhotel-dieu</t>
  </si>
  <si>
    <t xml:space="preserve">Escape Game : "Un mystère à la chapelle"</t>
  </si>
  <si>
    <t xml:space="preserve">https://jep.grandlyon.com/detail-offre/lyon-2eme-30359-escape-game-un-mystere-a-la-chapelle</t>
  </si>
  <si>
    <t xml:space="preserve">Espace librairie éphémère par La Bougeotte</t>
  </si>
  <si>
    <t xml:space="preserve">https://jep.grandlyon.com/detail-offre/lyon-2eme-29361-espace-librairie-ephemere-par-la-bougeotte</t>
  </si>
  <si>
    <t xml:space="preserve">https://jep.grandlyon.com/?tx_solr%5Bpage%5D=20#</t>
  </si>
  <si>
    <t xml:space="preserve">Exposition : Former les esprits, faire grandir l’humain - Portraits d’intellectuels engagés</t>
  </si>
  <si>
    <t xml:space="preserve">https://jep.grandlyon.com/detail-offre/lyon-2eme-29617-exposition-former-les-esprits-faire-grandir-lhumain-portraits-dintellectuels-engages</t>
  </si>
  <si>
    <t xml:space="preserve">Exposition « Regards sur un petit patrimoine architectural, les madones de Lyon ».</t>
  </si>
  <si>
    <t xml:space="preserve">https://jep.grandlyon.com/detail-offre/lyon-2eme-30415-exposition-regards-sur-un-petit-patrimoine-architectural-les-madones-de-lyon</t>
  </si>
  <si>
    <t xml:space="preserve">vend., sam. et lundi 22</t>
  </si>
  <si>
    <t xml:space="preserve">Flics et Voyous Lyonnais</t>
  </si>
  <si>
    <t xml:space="preserve">https://jep.grandlyon.com/detail-offre/lyon-2eme-30069-flics-et-voyous-lyonnais</t>
  </si>
  <si>
    <t xml:space="preserve">Friperie à prix libre et atelier stickers !</t>
  </si>
  <si>
    <t xml:space="preserve">https://jep.grandlyon.com/detail-offre/lyon-2eme-29593-friperie-a-prix-libre-et-atelier-stickers</t>
  </si>
  <si>
    <t xml:space="preserve">Histoire et œuvres de la Chapelle de l'Hôtel-Dieu</t>
  </si>
  <si>
    <t xml:space="preserve">https://jep.grandlyon.com/detail-offre/lyon-2eme-30111-histoire-et-oeuvres-de-la-chapelle-de-lhotel-dieu</t>
  </si>
  <si>
    <t xml:space="preserve">Histoires de médecine au Grand Hôtel-Dieu</t>
  </si>
  <si>
    <t xml:space="preserve">https://jep.grandlyon.com/detail-offre/lyon-2eme-29951-histoires-de-medecine-au-grand-hotel-dieu</t>
  </si>
  <si>
    <t xml:space="preserve">Le Grand Hôtel-Dieu de Lyon, au fil de l’Histoire</t>
  </si>
  <si>
    <t xml:space="preserve">https://jep.grandlyon.com/detail-offre/lyon-2eme-30019-le-grand-hotel-dieu-de-lyon-au-fil-de-lhistoire</t>
  </si>
  <si>
    <t xml:space="preserve">Le retable reliquaire et sa future restauration</t>
  </si>
  <si>
    <t xml:space="preserve">https://jep.grandlyon.com/detail-offre/lyon-2eme-29991-le-retable-reliquaire-et-sa-future-restauration</t>
  </si>
  <si>
    <t xml:space="preserve">Les secrets des momies animales égyptiennes</t>
  </si>
  <si>
    <t xml:space="preserve">https://jep.grandlyon.com/detail-offre/lyon-2eme-29457-les-secrets-des-momies-animales-egyptiennes</t>
  </si>
  <si>
    <t xml:space="preserve">Lyon les Grands Criminels</t>
  </si>
  <si>
    <t xml:space="preserve">https://jep.grandlyon.com/detail-offre/lyon-2eme-29413-lyon-les-grands-criminels</t>
  </si>
  <si>
    <t xml:space="preserve">https://jep.grandlyon.com/?tx_solr%5Bpage%5D=21#</t>
  </si>
  <si>
    <t xml:space="preserve">Mission fouille - Les secrets de la grotte des ours</t>
  </si>
  <si>
    <t xml:space="preserve">https://jep.grandlyon.com/detail-offre/lyon-2eme-30399-mission-fouille-les-secrets-de-la-grotte-des-ours</t>
  </si>
  <si>
    <t xml:space="preserve">ORG PHENIX, Une genèse de La Trinité : installation musicale</t>
  </si>
  <si>
    <t xml:space="preserve">https://jep.grandlyon.com/detail-offre/lyon-2eme-30501-org-phenix-une-genese-de-la-trinite-installation-musicale</t>
  </si>
  <si>
    <t xml:space="preserve">Opération Patrimoine : Un escape Game dans les rues de Lyon</t>
  </si>
  <si>
    <t xml:space="preserve">https://jep.grandlyon.com/detail-offre/lyon-2eme-30377-operation-patrimoine-un-escape-game-dans-les-rues-de-lyon</t>
  </si>
  <si>
    <t xml:space="preserve">Projection du film documentaire : "Saint-Paul, de la prison à l'université"</t>
  </si>
  <si>
    <t xml:space="preserve">https://jep.grandlyon.com/detail-offre/lyon-2eme-30509-projection-du-film-documentaire-saint-paul-de-la-prison-a-luniversite</t>
  </si>
  <si>
    <t xml:space="preserve">Random KPop Dance - Festival MUSIC'LY</t>
  </si>
  <si>
    <t xml:space="preserve">https://jep.grandlyon.com/detail-offre/lyon-2eme-29911-random-kpop-dance-festival-musicly</t>
  </si>
  <si>
    <t xml:space="preserve">Rencontre avec Chamizo, artiste ayant réalisé la fresque dans le souterrain entre les anciennes prisons Saint-Paul et Saint-Joseph</t>
  </si>
  <si>
    <t xml:space="preserve">https://jep.grandlyon.com/detail-offre/lyon-2eme-29379-rencontre-avec-chamizo-artiste-ayant-realise-la-fresque-dans-le-souterrain-entre-les-anciennes-prisons-saint-paul-et-saint-joseph</t>
  </si>
  <si>
    <t xml:space="preserve">Restauration avec Café Cuties – Saveurs d’Asie</t>
  </si>
  <si>
    <t xml:space="preserve">https://jep.grandlyon.com/detail-offre/lyon-2eme-29811-restauration-avec-cafe-cuties-saveurs-dasie</t>
  </si>
  <si>
    <t xml:space="preserve">Saint-Francois de Sales une église lyonnaise riche en histoires</t>
  </si>
  <si>
    <t xml:space="preserve">https://jep.grandlyon.com/detail-offre/lyon-2eme-30535-saint-francois-de-sales-une-eglise-lyonnaise-riche-en-histoires</t>
  </si>
  <si>
    <t xml:space="preserve">Scène ouverte - Festival MUSIC'LY</t>
  </si>
  <si>
    <t xml:space="preserve">https://jep.grandlyon.com/detail-offre/lyon-2eme-29573-scene-ouverte-festival-musicly</t>
  </si>
  <si>
    <t xml:space="preserve">Stand d'information sur le Chemin de Saint -Jacques - (Association Compostelle en Rhône-Alpes)</t>
  </si>
  <si>
    <t xml:space="preserve">https://jep.grandlyon.com/detail-offre/lyon-2eme-29823-stand-dinformation-sur-le-chemin-de-saint-jacques-association-compostelle-en-rhone-alpes</t>
  </si>
  <si>
    <t xml:space="preserve">https://jep.grandlyon.com/?tx_solr%5Bpage%5D=22#</t>
  </si>
  <si>
    <t xml:space="preserve">Venez découvrir l'église Saint-Nizier</t>
  </si>
  <si>
    <t xml:space="preserve">https://jep.grandlyon.com/detail-offre/lyon-2eme-30123-venez-decouvrir-leglise-saint-nizier</t>
  </si>
  <si>
    <t xml:space="preserve">Visite commentée de l'exposition "Dubouillon, dessinateur du quotidien"</t>
  </si>
  <si>
    <t xml:space="preserve">https://jep.grandlyon.com/detail-offre/lyon-2eme-30097-visite-commentee-de-lexposition-dubouillon-dessinateur-du-quotidien</t>
  </si>
  <si>
    <t xml:space="preserve">Visite de la chapelle Saint-Marc, splendide Fresque restaurée et concert</t>
  </si>
  <si>
    <t xml:space="preserve">https://jep.grandlyon.com/detail-offre/lyon-2eme-29899-visite-de-la-chapelle-saint-marc-splendide-fresque-restauree-et-concert</t>
  </si>
  <si>
    <t xml:space="preserve">Visite de la grande synagogue de lyon</t>
  </si>
  <si>
    <t xml:space="preserve">https://jep.grandlyon.com/detail-offre/lyon-2eme-29459-visite-de-la-grande-synagogue-de-lyon</t>
  </si>
  <si>
    <t xml:space="preserve">Visite des coulisses des Archives de Lyon</t>
  </si>
  <si>
    <t xml:space="preserve">https://jep.grandlyon.com/detail-offre/lyon-2eme-29989-visite-des-coulisses-des-archives-de-lyon</t>
  </si>
  <si>
    <t xml:space="preserve">Visite du "pavillon 52" immeuble construit par le grand architecte Rudy Ricciotti</t>
  </si>
  <si>
    <t xml:space="preserve">https://jep.grandlyon.com/detail-offre/lyon-2eme-29515-visite-du-pavillon-52-immeuble-construit-par-le-grand-architecte-rudy-ricciotti</t>
  </si>
  <si>
    <t xml:space="preserve">Visite guidée d’une Brasserie datant de 1836</t>
  </si>
  <si>
    <t xml:space="preserve">https://jep.grandlyon.com/detail-offre/lyon-2eme-29509-visite-guidee-dune-brasserie-datant-de-1836</t>
  </si>
  <si>
    <t xml:space="preserve">Visite parfumée à Lyon</t>
  </si>
  <si>
    <t xml:space="preserve">https://jep.grandlyon.com/detail-offre/lyon-2eme-29479-visite-parfumee-a-lyon</t>
  </si>
  <si>
    <t xml:space="preserve">Visite, balade, spectacle musical et rencontre au Théâtre des Marronniers</t>
  </si>
  <si>
    <t xml:space="preserve">https://jep.grandlyon.com/detail-offre/lyon-2eme-30579-visite-balade-spectacle-musical-et-rencontre-au-theatre-des-marronniers</t>
  </si>
  <si>
    <t xml:space="preserve">«Les 150 ans de l’UCLy : de l’ombre à la lumière», le film en réalité virtuelle sur l’UCLy !</t>
  </si>
  <si>
    <t xml:space="preserve">https://jep.grandlyon.com/detail-offre/lyon-2eme-29659-les-150-ans-de-lucly-de-lombre-a-la-lumiere-le-film-en-realite-virtuelle-sur-lucly</t>
  </si>
  <si>
    <t xml:space="preserve">https://jep.grandlyon.com/?tx_solr%5Bpage%5D=23#</t>
  </si>
  <si>
    <t xml:space="preserve">50 ans de l'Auditorium de Lyon - Derniers jours !</t>
  </si>
  <si>
    <t xml:space="preserve">https://jep.grandlyon.com/detail-offre/lyon-3eme-30577-50-ans-de-lauditorium-de-lyon-derniers-jours</t>
  </si>
  <si>
    <t xml:space="preserve">Lyon 3ème</t>
  </si>
  <si>
    <t xml:space="preserve">A la découverte de la diversité architecturale du quartier de la Place du pont</t>
  </si>
  <si>
    <t xml:space="preserve">https://jep.grandlyon.com/detail-offre/lyon-3eme-29697-a-la-decouverte-de-la-diversite-architecturale-du-quartier-de-la-place-du-pont</t>
  </si>
  <si>
    <t xml:space="preserve">A la découverte de l’escrime des XVIe et XVIIe siècles</t>
  </si>
  <si>
    <t xml:space="preserve">https://jep.grandlyon.com/detail-offre/lyon-3eme-29869-a-la-decouverte-de-lescrime-des-xvie-et-xviie-siecles</t>
  </si>
  <si>
    <t xml:space="preserve">Balade Urbaine "Où sont les femmes" - Lyon 3ème</t>
  </si>
  <si>
    <t xml:space="preserve">https://jep.grandlyon.com/detail-offre/lyon-3eme-29561-balade-urbaine-ou-sont-les-femmes-lyon-3eme</t>
  </si>
  <si>
    <t xml:space="preserve">Balade urbaine : Patrimoine Architecturale de la Villette</t>
  </si>
  <si>
    <t xml:space="preserve">https://jep.grandlyon.com/detail-offre/lyon-3eme-30547-balade-urbaine-patrimoine-architecturale-de-la-villette</t>
  </si>
  <si>
    <t xml:space="preserve">https://jep.grandlyon.com/detail-offre/lyon-3eme-29757-biennale-de-la-danse-woods/bosque-de-clarice-lima</t>
  </si>
  <si>
    <t xml:space="preserve">Chasse au Trésor - A la découverte du quartier de la Part Dieu</t>
  </si>
  <si>
    <t xml:space="preserve">https://jep.grandlyon.com/detail-offre/lyon-3eme-29553-chasse-au-tresor-a-la-decouverte-du-quartier-de-la-part-dieu</t>
  </si>
  <si>
    <t xml:space="preserve">Chasse aux invaders</t>
  </si>
  <si>
    <t xml:space="preserve">https://jep.grandlyon.com/detail-offre/lyon-3eme-29933-chasse-aux-invaders</t>
  </si>
  <si>
    <t xml:space="preserve">Coin lecture, consultez des ouvrages sur l’architecture et les archives</t>
  </si>
  <si>
    <t xml:space="preserve">https://jep.grandlyon.com/detail-offre/lyon-3eme-30481-coin-lecture-consultez-des-ouvrages-sur-larchitecture-et-les-archives</t>
  </si>
  <si>
    <t xml:space="preserve">Compagnons du Tour de France - Lyon</t>
  </si>
  <si>
    <t xml:space="preserve">https://jep.grandlyon.com/detail-offre/lyon-3eme-30411-compagnons-du-tour-de-france-lyon</t>
  </si>
  <si>
    <t xml:space="preserve">https://jep.grandlyon.com/?tx_solr%5Bpage%5D=24#</t>
  </si>
  <si>
    <t xml:space="preserve">Concert - Álfheiður Erla Guðmundsdóttir</t>
  </si>
  <si>
    <t xml:space="preserve">https://jep.grandlyon.com/detail-offre/lyon-3eme-29549-concert-alfheidur-erla-gudmundsdottir</t>
  </si>
  <si>
    <t xml:space="preserve">Concert Giorgi Gigashvili</t>
  </si>
  <si>
    <t xml:space="preserve">https://jep.grandlyon.com/detail-offre/lyon-3eme-30063-concert-giorgi-gigashvili</t>
  </si>
  <si>
    <t xml:space="preserve">Concert à la chapelle d'Edouard Herriot (duo violon-violoncelle)</t>
  </si>
  <si>
    <t xml:space="preserve">https://jep.grandlyon.com/detail-offre/lyon-3eme-29371-concert-a-la-chapelle-dedouard-herriot-duo-violon-violoncelle</t>
  </si>
  <si>
    <t xml:space="preserve">Dans les coulisses de  l'Auditorium - Orchestre national de Lyon / Exposition 50 ans</t>
  </si>
  <si>
    <t xml:space="preserve">https://jep.grandlyon.com/detail-offre/lyon-3eme-30559-dans-les-coulisses-de-lauditorium-orchestre-national-de-lyon-/-exposition-50-ans</t>
  </si>
  <si>
    <t xml:space="preserve">Découverte architecturale de la bibliothèque Part-Dieu</t>
  </si>
  <si>
    <t xml:space="preserve">https://jep.grandlyon.com/detail-offre/lyon-3eme-30013-decouverte-architecturale-de-la-bibliotheque-part-dieu</t>
  </si>
  <si>
    <t xml:space="preserve">Découverte du Mémorial National de la prison de Montluc</t>
  </si>
  <si>
    <t xml:space="preserve">https://jep.grandlyon.com/detail-offre/lyon-3eme-29955-decouverte-du-memorial-national-de-la-prison-de-montluc</t>
  </si>
  <si>
    <t xml:space="preserve">Découverte du projet Part Dieu</t>
  </si>
  <si>
    <t xml:space="preserve">https://jep.grandlyon.com/detail-offre/lyon-3eme-29551-decouverte-du-projet-part-dieu</t>
  </si>
  <si>
    <t xml:space="preserve">Découvrez l'église du Saint Sacrement</t>
  </si>
  <si>
    <t xml:space="preserve">https://jep.grandlyon.com/detail-offre/lyon-3eme-30293-decouvrez-leglise-du-saint-sacrement</t>
  </si>
  <si>
    <t xml:space="preserve">Découvrez la Mairie du 3e arrondissement de Lyon</t>
  </si>
  <si>
    <t xml:space="preserve">https://jep.grandlyon.com/detail-offre/lyon-3eme-30145-decouvrez-la-mairie-du-3e-arrondissement-de-lyon</t>
  </si>
  <si>
    <t xml:space="preserve">Explorons les silos !</t>
  </si>
  <si>
    <t xml:space="preserve">https://jep.grandlyon.com/detail-offre/lyon-3eme-30083-explorons-les-silos</t>
  </si>
  <si>
    <t xml:space="preserve">https://jep.grandlyon.com/?tx_solr%5Bpage%5D=25#</t>
  </si>
  <si>
    <t xml:space="preserve">Exposition de documents d’archives sur le thème de l’architecture</t>
  </si>
  <si>
    <t xml:space="preserve">https://jep.grandlyon.com/detail-offre/lyon-3eme-29399-exposition-de-documents-darchives-sur-le-theme-de-larchitecture</t>
  </si>
  <si>
    <t xml:space="preserve">Fresque participative : dessine moi les archives !</t>
  </si>
  <si>
    <t xml:space="preserve">https://jep.grandlyon.com/detail-offre/lyon-3eme-29787-fresque-participative-dessine-moi-les-archives</t>
  </si>
  <si>
    <t xml:space="preserve">Grand Temple de Lyon</t>
  </si>
  <si>
    <t xml:space="preserve">https://jep.grandlyon.com/detail-offre/lyon-3eme-29443-grand-temple-de-lyon</t>
  </si>
  <si>
    <t xml:space="preserve">Histoires de l'hôpital Edouard Herriot</t>
  </si>
  <si>
    <t xml:space="preserve">https://jep.grandlyon.com/detail-offre/lyon-3eme-29903-histoires-de-lhopital-edouard-herriot</t>
  </si>
  <si>
    <t xml:space="preserve">Jeux de société, jouez avec les archives et le patrimoine</t>
  </si>
  <si>
    <t xml:space="preserve">https://jep.grandlyon.com/detail-offre/lyon-3eme-30393-jeux-de-societe-jouez-avec-les-archives-et-le-patrimoine</t>
  </si>
  <si>
    <t xml:space="preserve">La chapelle d'Edouard Herriot</t>
  </si>
  <si>
    <t xml:space="preserve">https://jep.grandlyon.com/detail-offre/lyon-3eme-29941-la-chapelle-dedouard-herriot</t>
  </si>
  <si>
    <t xml:space="preserve">Le livre dans tous ses états : l’atelier de reliure et de restauration</t>
  </si>
  <si>
    <t xml:space="preserve">https://jep.grandlyon.com/detail-offre/lyon-3eme-30365-le-livre-dans-tous-ses-etats-latelier-de-reliure-et-de-restauration</t>
  </si>
  <si>
    <t xml:space="preserve">Les hauts lieux de la médecine lyonnaise</t>
  </si>
  <si>
    <t xml:space="preserve">https://jep.grandlyon.com/detail-offre/lyon-3eme-29753-les-hauts-lieux-de-la-medecine-lyonnaise</t>
  </si>
  <si>
    <t xml:space="preserve">Leçon de choses illustrées - Cabinet de curiosités du fonds d’illustration jeunesse</t>
  </si>
  <si>
    <t xml:space="preserve">https://jep.grandlyon.com/detail-offre/lyon-3eme-29807-lecon-de-choses-illustrees-cabinet-de-curiosites-du-fonds-dillustration-jeunesse</t>
  </si>
  <si>
    <t xml:space="preserve">Manuscrits d'architecture et architecture des manuscrits</t>
  </si>
  <si>
    <t xml:space="preserve">https://jep.grandlyon.com/detail-offre/lyon-3eme-30565-manuscrits-darchitecture-et-architecture-des-manuscrits</t>
  </si>
  <si>
    <t xml:space="preserve">https://jep.grandlyon.com/?tx_solr%5Bpage%5D=26#</t>
  </si>
  <si>
    <t xml:space="preserve">Paysages immuables</t>
  </si>
  <si>
    <t xml:space="preserve">https://jep.grandlyon.com/detail-offre/lyon-3eme-29879-paysages-immuables</t>
  </si>
  <si>
    <t xml:space="preserve">Quiz, testez vos connaissances historiques et patrimoniales</t>
  </si>
  <si>
    <t xml:space="preserve">https://jep.grandlyon.com/detail-offre/lyon-3eme-30003-quiz-testez-vos-connaissances-historiques-et-patrimoniales</t>
  </si>
  <si>
    <t xml:space="preserve">Singularités dans les collections anciennes</t>
  </si>
  <si>
    <t xml:space="preserve">https://jep.grandlyon.com/detail-offre/lyon-3eme-30503-singularites-dans-les-collections-anciennes</t>
  </si>
  <si>
    <t xml:space="preserve">Table ronde et dédicace avec les auteurs du numéro des Rues de Lyon sur les Archives</t>
  </si>
  <si>
    <t xml:space="preserve">https://jep.grandlyon.com/detail-offre/lyon-3eme-29367-table-ronde-et-dedicace-avec-les-auteurs-du-numero-des-rues-de-lyon-sur-les-archives</t>
  </si>
  <si>
    <t xml:space="preserve">Trio Concept</t>
  </si>
  <si>
    <t xml:space="preserve">https://jep.grandlyon.com/detail-offre/lyon-3eme-30419-trio-concept</t>
  </si>
  <si>
    <t xml:space="preserve">Un "bric à brac" de 80 ans: le dépôt légal imprimeur</t>
  </si>
  <si>
    <t xml:space="preserve">https://jep.grandlyon.com/detail-offre/lyon-3eme-30277-un-bric-a-brac-de-80-ans-le-depot-legal-imprimeur</t>
  </si>
  <si>
    <t xml:space="preserve">Un patrimoine universitaire à découvrir : le Musée des Moulages</t>
  </si>
  <si>
    <t xml:space="preserve">https://jep.grandlyon.com/detail-offre/lyon-3eme-29615-un-patrimoine-universitaire-a-decouvrir-le-musee-des-moulages</t>
  </si>
  <si>
    <t xml:space="preserve">Un titre emblématique de la presse quotidienne lyonnaise : le Progrès de Lyon</t>
  </si>
  <si>
    <t xml:space="preserve">https://jep.grandlyon.com/detail-offre/lyon-3eme-29505-un-titre-emblematique-de-la-presse-quotidienne-lyonnaise-le-progres-de-lyon</t>
  </si>
  <si>
    <t xml:space="preserve">Une cité-jardin pour les patients : l'hôpital selon Tony Garnier</t>
  </si>
  <si>
    <t xml:space="preserve">https://jep.grandlyon.com/detail-offre/lyon-3eme-29843-une-cite-jardin-pour-les-patients-lhopital-selon-tony-garnier</t>
  </si>
  <si>
    <t xml:space="preserve">Une heure du conte joyeuse</t>
  </si>
  <si>
    <t xml:space="preserve">https://jep.grandlyon.com/detail-offre/lyon-3eme-30511-une-heure-du-conte-joyeuse</t>
  </si>
  <si>
    <t xml:space="preserve">https://jep.grandlyon.com/?tx_solr%5Bpage%5D=27#</t>
  </si>
  <si>
    <t xml:space="preserve">Visite de l'orgue et du clocher de l'Eglise Notre-Dame de Bon-Secours</t>
  </si>
  <si>
    <t xml:space="preserve">https://jep.grandlyon.com/detail-offre/lyon-3eme-30225-visite-de-lorgue-et-du-clocher-de-leglise-notre-dame-de-bon-secours</t>
  </si>
  <si>
    <t xml:space="preserve">Visite de l'église de l'Immaculée Conception et de son orgue baroque</t>
  </si>
  <si>
    <t xml:space="preserve">https://jep.grandlyon.com/detail-offre/lyon-3eme-29383-visite-de-leglise-de-limmaculee-conception-et-de-son-orgue-baroque</t>
  </si>
  <si>
    <t xml:space="preserve">Visite de la Villa Berliet "Art Nouveau"</t>
  </si>
  <si>
    <t xml:space="preserve">https://jep.grandlyon.com/detail-offre/lyon-3eme-30223-visite-de-la-villa-berliet-art-nouveau</t>
  </si>
  <si>
    <t xml:space="preserve">Visite des Caves BAHADOURIAN, patrimoine du XXème siècle</t>
  </si>
  <si>
    <t xml:space="preserve">https://jep.grandlyon.com/detail-offre/lyon-3eme-30089-visite-des-caves-bahadourian-patrimoine-du-xxeme-siecle</t>
  </si>
  <si>
    <t xml:space="preserve">Visite et Débat sur l'historique de la Bourse du Travail</t>
  </si>
  <si>
    <t xml:space="preserve">https://jep.grandlyon.com/detail-offre/lyon-3eme-29395-visite-et-debat-sur-lhistorique-de-la-bourse-du-travail</t>
  </si>
  <si>
    <t xml:space="preserve">Visite exposition "Entre rave et réalité"</t>
  </si>
  <si>
    <t xml:space="preserve">https://jep.grandlyon.com/detail-offre/lyon-3eme-29965-visite-exposition-entre-rave-et-realite</t>
  </si>
  <si>
    <t xml:space="preserve">Visite guidée du quartier Moncey résistant (par et pour les jeunes)</t>
  </si>
  <si>
    <t xml:space="preserve">https://jep.grandlyon.com/detail-offre/lyon-3eme-30073-visite-guidee-du-quartier-moncey-resistant-par-et-pour-les-jeunes</t>
  </si>
  <si>
    <t xml:space="preserve">Visites guidées de l’exposition : Les femmes vont voter, octobre 1944 - octobre 1945</t>
  </si>
  <si>
    <t xml:space="preserve">https://jep.grandlyon.com/detail-offre/lyon-3eme-30363-visites-guidees-de-lexposition-les-femmes-vont-voter-octobre-1944-octobre-1945</t>
  </si>
  <si>
    <t xml:space="preserve">Visites guidées à la découverte de l’atelier de restauration</t>
  </si>
  <si>
    <t xml:space="preserve">https://jep.grandlyon.com/detail-offre/lyon-3eme-29961-visites-guidees-a-la-decouverte-de-latelier-de-restauration</t>
  </si>
  <si>
    <t xml:space="preserve">Visites guidées à la découverte des Archives et de leurs coulisses</t>
  </si>
  <si>
    <t xml:space="preserve">https://jep.grandlyon.com/detail-offre/lyon-3eme-29585-visites-guidees-a-la-decouverte-des-archives-et-de-leurs-coulisses</t>
  </si>
  <si>
    <t xml:space="preserve">https://jep.grandlyon.com/?tx_solr%5Bpage%5D=28#</t>
  </si>
  <si>
    <t xml:space="preserve">"Sur les pas des canuts" - Visite de la Maison des Canuts et des traboules de la Croix-Rousse</t>
  </si>
  <si>
    <t xml:space="preserve">https://jep.grandlyon.com/detail-offre/lyon-4eme-30033-sur-les-pas-des-canuts-visite-de-la-maison-des-canuts-et-des-traboules-de-la-croix-rousse</t>
  </si>
  <si>
    <t xml:space="preserve">Lyon 4ème</t>
  </si>
  <si>
    <t xml:space="preserve">Balade Street-art à travers les pentes de la Croix-Rousse</t>
  </si>
  <si>
    <t xml:space="preserve">https://jep.grandlyon.com/detail-offre/lyon-4eme-30383-balade-street-art-a-travers-les-pentes-de-la-croix-rousse</t>
  </si>
  <si>
    <t xml:space="preserve">Bistanclac ! Visite des Traboules de la Croix-Rousse</t>
  </si>
  <si>
    <t xml:space="preserve">https://jep.grandlyon.com/detail-offre/lyon-4eme-30117-bistanclac-visite-des-traboules-de-la-croix-rousse</t>
  </si>
  <si>
    <t xml:space="preserve">Conférence avec Hervé Joly</t>
  </si>
  <si>
    <t xml:space="preserve">https://jep.grandlyon.com/detail-offre/lyon-4eme-29501-conference-avec-herve-joly</t>
  </si>
  <si>
    <t xml:space="preserve">Découverte de l'atelier municipal de passementerie</t>
  </si>
  <si>
    <t xml:space="preserve">https://jep.grandlyon.com/detail-offre/lyon-4eme-30347-decouverte-de-latelier-municipal-de-passementerie</t>
  </si>
  <si>
    <t xml:space="preserve">Découverte de l'atelier municipal de tissage</t>
  </si>
  <si>
    <t xml:space="preserve">https://jep.grandlyon.com/detail-offre/lyon-4eme-29485-decouverte-de-latelier-municipal-de-tissage</t>
  </si>
  <si>
    <t xml:space="preserve">D’un atelier à l’autre, visite de la Maison des Canuts &amp; de l’atelier Mattelon</t>
  </si>
  <si>
    <t xml:space="preserve">https://jep.grandlyon.com/detail-offre/lyon-4eme-30283-dun-atelier-a-lautre-visite-de-la-maison-des-canuts-de-latelier-mattelon</t>
  </si>
  <si>
    <t xml:space="preserve">Exposition "AU FIL DU COURS"</t>
  </si>
  <si>
    <t xml:space="preserve">https://jep.grandlyon.com/detail-offre/lyon-4eme-30129-exposition-au-fil-du-cours</t>
  </si>
  <si>
    <t xml:space="preserve">Exposition dans l'Atelier Jo Mermet-Jaeck - Christine Frega-Frénotïi</t>
  </si>
  <si>
    <t xml:space="preserve">https://jep.grandlyon.com/detail-offre/lyon-4eme-29365-exposition-dans-latelier-jo-mermet-jaeck-christine-frega-frenotii</t>
  </si>
  <si>
    <t xml:space="preserve">La Maison des Canuts, un atelier dans son environnement</t>
  </si>
  <si>
    <t xml:space="preserve">https://jep.grandlyon.com/detail-offre/lyon-4eme-30473-la-maison-des-canuts-un-atelier-dans-son-environnement</t>
  </si>
  <si>
    <t xml:space="preserve">https://jep.grandlyon.com/?tx_solr%5Bpage%5D=29#</t>
  </si>
  <si>
    <t xml:space="preserve">Les traboules de la Croix-Rousse et le Mur des Lyonnais Célèbres</t>
  </si>
  <si>
    <t xml:space="preserve">https://jep.grandlyon.com/detail-offre/lyon-4eme-29849-les-traboules-de-la-croix-rousse-et-le-mur-des-lyonnais-celebres</t>
  </si>
  <si>
    <t xml:space="preserve">Lyon : Sorcellerie et occultisme</t>
  </si>
  <si>
    <t xml:space="preserve">https://jep.grandlyon.com/detail-offre/lyon-4eme-29533-lyon-sorcellerie-et-occultisme</t>
  </si>
  <si>
    <t xml:space="preserve">Métiers &amp; Transmission MOF</t>
  </si>
  <si>
    <t xml:space="preserve">https://jep.grandlyon.com/detail-offre/lyon-4eme-29475-metiers-transmission-mof</t>
  </si>
  <si>
    <t xml:space="preserve">Street Art sur les pentes de la Croix-Rousse</t>
  </si>
  <si>
    <t xml:space="preserve">https://jep.grandlyon.com/detail-offre/lyon-4eme-30289-street-art-sur-les-pentes-de-la-croix-rousse</t>
  </si>
  <si>
    <t xml:space="preserve">Temple Maçonnique Grande Loge Féminine de France, découverte du lieu et conférence.</t>
  </si>
  <si>
    <t xml:space="preserve">https://jep.grandlyon.com/detail-offre/lyon-4eme-29699-temple-maconnique-grande-loge-feminine-de-france-decouverte-du-lieu-et-conference</t>
  </si>
  <si>
    <t xml:space="preserve">Visite commentée d'un atelier de tissage et découverte du patrimoine architectural de la Croix-Rousse</t>
  </si>
  <si>
    <t xml:space="preserve">https://jep.grandlyon.com/detail-offre/lyon-4eme-29747-visite-commentee-dun-atelier-de-tissage-et-decouverte-du-patrimoine-architectural-de-la-croix-rousse</t>
  </si>
  <si>
    <t xml:space="preserve">Visite des Ateliers de Maintenance du Métro C</t>
  </si>
  <si>
    <t xml:space="preserve">https://jep.grandlyon.com/detail-offre/lyon-4eme-30061-visite-des-ateliers-de-maintenance-du-metro-c</t>
  </si>
  <si>
    <t xml:space="preserve">Visite gratuite des salles d'exposition de la Maison des Canuts</t>
  </si>
  <si>
    <t xml:space="preserve">https://jep.grandlyon.com/detail-offre/lyon-4eme-29799-visite-gratuite-des-salles-dexposition-de-la-maison-des-canuts</t>
  </si>
  <si>
    <t xml:space="preserve">Visite guidée avec une guide costumée: traboulez dans les pentes de la Croix Rousse et  découvrez l'histoire de la soie et des canuts</t>
  </si>
  <si>
    <t xml:space="preserve">https://jep.grandlyon.com/detail-offre/lyon-4eme-30133-visite-guidee-avec-une-guide-costumee-traboulez-dans-les-pentes-de-la-croix-rousse-et-decouvrez-lhistoire-de-la-soie-et-des-canuts</t>
  </si>
  <si>
    <t xml:space="preserve">15 Jazz sur les Places Lyon Festival</t>
  </si>
  <si>
    <t xml:space="preserve">https://jep.grandlyon.com/detail-offre/lyon-5eme-30105-15-jazz-sur-les-places-lyon-festival</t>
  </si>
  <si>
    <t xml:space="preserve">https://jep.grandlyon.com/?tx_solr%5Bpage%5D=30#</t>
  </si>
  <si>
    <t xml:space="preserve">Lyon 5ème</t>
  </si>
  <si>
    <t xml:space="preserve">A la découverte de l'Antiquaille - ECCLY</t>
  </si>
  <si>
    <t xml:space="preserve">https://jep.grandlyon.com/detail-offre/lyon-5eme-30505-a-la-decouverte-de-lantiquaille-eccly</t>
  </si>
  <si>
    <t xml:space="preserve">A la découverte des bas-reliefs des portails de la Primatiale de Lyon</t>
  </si>
  <si>
    <t xml:space="preserve">https://jep.grandlyon.com/detail-offre/lyon-5eme-29627-a-la-decouverte-des-bas-reliefs-des-portails-de-la-primatiale-de-lyon</t>
  </si>
  <si>
    <t xml:space="preserve">Animation dessin sur le thème du patrimoine architectural</t>
  </si>
  <si>
    <t xml:space="preserve">https://jep.grandlyon.com/detail-offre/lyon-5eme-30521-animation-dessin-sur-le-theme-du-patrimoine-architectural</t>
  </si>
  <si>
    <t xml:space="preserve">Atelier pop up</t>
  </si>
  <si>
    <t xml:space="preserve">https://jep.grandlyon.com/detail-offre/lyon-5eme-30167-atelier-pop-up</t>
  </si>
  <si>
    <t xml:space="preserve">Atelier taille de pierre</t>
  </si>
  <si>
    <t xml:space="preserve">https://jep.grandlyon.com/detail-offre/lyon-5eme-29919-atelier-taille-de-pierre</t>
  </si>
  <si>
    <t xml:space="preserve">Au coeur du Vieux Lyon</t>
  </si>
  <si>
    <t xml:space="preserve">https://jep.grandlyon.com/detail-offre/lyon-5eme-29977-au-coeur-du-vieux-lyon</t>
  </si>
  <si>
    <t xml:space="preserve">Balade "Matrimoine du 5e" - du Parc de la Mairie au Parc Élise Rivet</t>
  </si>
  <si>
    <t xml:space="preserve">https://jep.grandlyon.com/detail-offre/lyon-5eme-29649-balade-matrimoine-du-5e-du-parc-de-la-mairie-au-parc-elise-rivet</t>
  </si>
  <si>
    <t xml:space="preserve">Balade urbaine : La Duchère : fertilité urbaine (9e arr.)</t>
  </si>
  <si>
    <t xml:space="preserve">https://jep.grandlyon.com/detail-offre/lyon-5eme-29719-balade-urbaine-la-duchere-fertilite-urbaine-9e-arr</t>
  </si>
  <si>
    <t xml:space="preserve">Balade urbaine : La saga des Gadagne (5e arr.)</t>
  </si>
  <si>
    <t xml:space="preserve">https://jep.grandlyon.com/detail-offre/lyon-5eme-29983-balade-urbaine-la-saga-des-gadagne-5e-arr</t>
  </si>
  <si>
    <t xml:space="preserve">Balade urbaine : Vivre à la Renaissance (1er arr.)</t>
  </si>
  <si>
    <t xml:space="preserve">https://jep.grandlyon.com/detail-offre/lyon-5eme-30035-balade-urbaine-vivre-a-la-renaissance-1er-arr</t>
  </si>
  <si>
    <t xml:space="preserve">https://jep.grandlyon.com/?tx_solr%5Bpage%5D=31#</t>
  </si>
  <si>
    <t xml:space="preserve">Balade urbaine à la découverte de la colline de Fourvière</t>
  </si>
  <si>
    <t xml:space="preserve">https://jep.grandlyon.com/detail-offre/lyon-5eme-30551-balade-urbaine-a-la-decouverte-de-la-colline-de-fourviere</t>
  </si>
  <si>
    <t xml:space="preserve">Campus Don Bosco Lyon : A la découverte d'un lieu bientôt centenaire...</t>
  </si>
  <si>
    <t xml:space="preserve">https://jep.grandlyon.com/detail-offre/lyon-5eme-30121-campus-don-bosco-lyon-a-la-decouverte-dun-lieu-bientot-centenaire</t>
  </si>
  <si>
    <t xml:space="preserve">Conférence flash : le site des théâtres romains</t>
  </si>
  <si>
    <t xml:space="preserve">https://jep.grandlyon.com/detail-offre/lyon-5eme-30171-conference-flash-le-site-des-theatres-romains</t>
  </si>
  <si>
    <t xml:space="preserve">Conférences « Des babyloniens aux Charvet, L’Horloge aux Guignols ou les battements du Temps »</t>
  </si>
  <si>
    <t xml:space="preserve">https://jep.grandlyon.com/detail-offre/lyon-5eme-30011-conferences-des-babyloniens-aux-charvet-lhorloge-aux-guignols-ou-les-battements-du-temps</t>
  </si>
  <si>
    <t xml:space="preserve">Du Vieux Lyon à la Place des Terreaux, au Fil du Temps</t>
  </si>
  <si>
    <t xml:space="preserve">https://jep.grandlyon.com/detail-offre/lyon-5eme-30065-du-vieux-lyon-a-la-place-des-terreaux-au-fil-du-temps</t>
  </si>
  <si>
    <t xml:space="preserve">Découverte du Palais Saint-Jean et de l'Académie des Sciences, Belles-Lettres et Arts de Lyon.</t>
  </si>
  <si>
    <t xml:space="preserve">https://jep.grandlyon.com/detail-offre/lyon-5eme-30113-decouverte-du-palais-saint-jean-et-de-lacademie-des-sciences-belles-lettres-et-arts-de-lyon</t>
  </si>
  <si>
    <t xml:space="preserve">Découverte du Théâtre Le Guignol de Lyon</t>
  </si>
  <si>
    <t xml:space="preserve">https://jep.grandlyon.com/detail-offre/lyon-5eme-29837-decouverte-du-theatre-le-guignol-de-lyon</t>
  </si>
  <si>
    <t xml:space="preserve">Découverte du Trésor de la cathédrale de Lyon</t>
  </si>
  <si>
    <t xml:space="preserve">https://jep.grandlyon.com/detail-offre/lyon-5eme-29571-decouverte-du-tresor-de-la-cathedrale-de-lyon</t>
  </si>
  <si>
    <t xml:space="preserve">Découverte du patrimoine architectural du Vieux-Lyon (visite guidée)</t>
  </si>
  <si>
    <t xml:space="preserve">https://jep.grandlyon.com/detail-offre/lyon-5eme-30151-decouverte-du-patrimoine-architectural-du-vieux-lyon-visite-guidee</t>
  </si>
  <si>
    <t xml:space="preserve">Eglise Saint-Paul Lyon 5ème</t>
  </si>
  <si>
    <t xml:space="preserve">https://jep.grandlyon.com/detail-offre/lyon-5eme-30255-eglise-saint-paul-lyon-5eme</t>
  </si>
  <si>
    <t xml:space="preserve">https://jep.grandlyon.com/?tx_solr%5Bpage%5D=32#</t>
  </si>
  <si>
    <t xml:space="preserve">sam. jusqu'à lundi 22</t>
  </si>
  <si>
    <t xml:space="preserve">Elles-ils sont là pour vous !</t>
  </si>
  <si>
    <t xml:space="preserve">https://jep.grandlyon.com/detail-offre/lyon-5eme-29831-elles-ils-sont-la-pour-vous</t>
  </si>
  <si>
    <t xml:space="preserve">Expo. Lyon &amp; les papes</t>
  </si>
  <si>
    <t xml:space="preserve">https://jep.grandlyon.com/detail-offre/lyon-5eme-30315-expo-lyon-les-papes</t>
  </si>
  <si>
    <t xml:space="preserve">Exposition "Les Trésors méconnus de Viollet-Le-Duc"  et parcours permanent</t>
  </si>
  <si>
    <t xml:space="preserve">https://jep.grandlyon.com/detail-offre/lyon-5eme-30165-exposition-les-tresors-meconnus-de-viollet-le-duc-et-parcours-permanent</t>
  </si>
  <si>
    <t xml:space="preserve">Gadagne : un lieu, deux musées</t>
  </si>
  <si>
    <t xml:space="preserve">https://jep.grandlyon.com/detail-offre/lyon-5eme-30433-gadagne-un-lieu-deux-musees</t>
  </si>
  <si>
    <t xml:space="preserve">Guide du Trésor de la cathédrale de Lyon</t>
  </si>
  <si>
    <t xml:space="preserve">https://jep.grandlyon.com/detail-offre/lyon-5eme-30009-guide-du-tresor-de-la-cathedrale-de-lyon</t>
  </si>
  <si>
    <t xml:space="preserve">Immersion au palais de justice de Lyon</t>
  </si>
  <si>
    <t xml:space="preserve">https://jep.grandlyon.com/detail-offre/lyon-5eme-30517-immersion-au-palais-de-justice-de-lyon</t>
  </si>
  <si>
    <t xml:space="preserve">Instituto Cervantes</t>
  </si>
  <si>
    <t xml:space="preserve">https://jep.grandlyon.com/detail-offre/lyon-5eme-30459-instituto-cervantes</t>
  </si>
  <si>
    <t xml:space="preserve">La Mairie historique du Vieux-Lyon dite « Petit Collège » et ses trésors méconnus</t>
  </si>
  <si>
    <t xml:space="preserve">https://jep.grandlyon.com/detail-offre/lyon-5eme-30443-la-mairie-historique-du-vieux-lyon-dite-petit-college-et-ses-tresors-meconnus</t>
  </si>
  <si>
    <t xml:space="preserve">Le Vieux-Lyon en 1 heure</t>
  </si>
  <si>
    <t xml:space="preserve">https://jep.grandlyon.com/detail-offre/lyon-5eme-29851-le-vieux-lyon-en-1-heure</t>
  </si>
  <si>
    <t xml:space="preserve">Le diamant perdu du Gourguillon ! Spectacle de marionnettes avec Lulu Lutin et ses copains à travers les légendes de Lyon.</t>
  </si>
  <si>
    <t xml:space="preserve">https://jep.grandlyon.com/detail-offre/lyon-5eme-29467-le-diamant-perdu-du-gourguillon-spectacle-de-marionnettes-avec-lulu-lutin-et-ses-copains-a-travers-les-legendes-de-lyon</t>
  </si>
  <si>
    <t xml:space="preserve">https://jep.grandlyon.com/?tx_solr%5Bpage%5D=33#</t>
  </si>
  <si>
    <t xml:space="preserve">Les Mystères de Lyon</t>
  </si>
  <si>
    <t xml:space="preserve">https://jep.grandlyon.com/detail-offre/lyon-5eme-30197-les-mysteres-de-lyon</t>
  </si>
  <si>
    <t xml:space="preserve">Les animaux de la basilique</t>
  </si>
  <si>
    <t xml:space="preserve">https://jep.grandlyon.com/detail-offre/lyon-5eme-29841-les-animaux-de-la-basilique</t>
  </si>
  <si>
    <t xml:space="preserve">Les mosaïques de la basilique de Fourvière</t>
  </si>
  <si>
    <t xml:space="preserve">https://jep.grandlyon.com/detail-offre/lyon-5eme-29583-les-mosaiques-de-la-basilique-de-fourviere</t>
  </si>
  <si>
    <t xml:space="preserve">Si Fourvière m'était contée</t>
  </si>
  <si>
    <t xml:space="preserve">https://jep.grandlyon.com/detail-offre/lyon-5eme-29785-si-fourviere-metait-contee</t>
  </si>
  <si>
    <t xml:space="preserve">Visite Découverte de la basilique de Fourvière</t>
  </si>
  <si>
    <t xml:space="preserve">https://jep.grandlyon.com/detail-offre/lyon-5eme-30387-visite-decouverte-de-la-basilique-de-fourviere</t>
  </si>
  <si>
    <t xml:space="preserve">Visite architecturale</t>
  </si>
  <si>
    <t xml:space="preserve">https://jep.grandlyon.com/detail-offre/lyon-5eme-30021-visite-architecturale</t>
  </si>
  <si>
    <t xml:space="preserve">Visite commentée de l'emblématique Théâtre La Maison de Guignol</t>
  </si>
  <si>
    <t xml:space="preserve">https://jep.grandlyon.com/detail-offre/lyon-5eme-30589-visite-commentee-de-lemblematique-theatre-la-maison-de-guignol</t>
  </si>
  <si>
    <t xml:space="preserve">Visite guidée de l'église Saint-Irénée, du calvaire de lyon et du chemin de croix.</t>
  </si>
  <si>
    <t xml:space="preserve">https://jep.grandlyon.com/detail-offre/lyon-5eme-30153-visite-guidee-de-leglise-saint-irenee-du-calvaire-de-lyon-et-du-chemin-de-croix</t>
  </si>
  <si>
    <t xml:space="preserve">Visite guidée de l'église St -Just</t>
  </si>
  <si>
    <t xml:space="preserve">https://jep.grandlyon.com/detail-offre/lyon-5eme-29781-visite-guidee-de-leglise-st-just</t>
  </si>
  <si>
    <t xml:space="preserve">Visite guidée du Vieux Lyon : suivez votre guide costumée et redécouvrez le Vieux Lyon du XVe / Renaissance (traboules et cours intérieures)</t>
  </si>
  <si>
    <t xml:space="preserve">https://jep.grandlyon.com/detail-offre/lyon-5eme-29489-visite-guidee-du-vieux-lyon-suivez-votre-guide-costumee-et-redecouvrez-le-vieux-lyon-du-xve-/-renaissance-traboules-et-cours-interieures</t>
  </si>
  <si>
    <t xml:space="preserve">https://jep.grandlyon.com/?tx_solr%5Bpage%5D=34#</t>
  </si>
  <si>
    <t xml:space="preserve">Visite guidée lycée de Saint-Just</t>
  </si>
  <si>
    <t xml:space="preserve">https://jep.grandlyon.com/detail-offre/lyon-5eme-30335-visite-guidee-lycee-de-saint-just</t>
  </si>
  <si>
    <t xml:space="preserve">Visite insolite des toits de la basilique de Fourvière</t>
  </si>
  <si>
    <t xml:space="preserve">https://jep.grandlyon.com/detail-offre/lyon-5eme-29673-visite-insolite-des-toits-de-la-basilique-de-fourviere</t>
  </si>
  <si>
    <t xml:space="preserve">Visite inédite du Carré de Fourvière</t>
  </si>
  <si>
    <t xml:space="preserve">https://jep.grandlyon.com/detail-offre/lyon-5eme-30457-visite-inedite-du-carre-de-fourviere</t>
  </si>
  <si>
    <t xml:space="preserve">Visite libre de la cathédrale Saint-Jean</t>
  </si>
  <si>
    <t xml:space="preserve">https://jep.grandlyon.com/detail-offre/lyon-5eme-30185-visite-libre-de-la-cathedrale-saint-jean</t>
  </si>
  <si>
    <t xml:space="preserve">Visite nocturne à la lampe torche</t>
  </si>
  <si>
    <t xml:space="preserve">https://jep.grandlyon.com/detail-offre/lyon-5eme-30059-visite-nocturne-a-la-lampe-torche</t>
  </si>
  <si>
    <t xml:space="preserve">Visites nocturnes de la cathédrale Saint-Jean</t>
  </si>
  <si>
    <t xml:space="preserve">https://jep.grandlyon.com/detail-offre/lyon-5eme-30233-visites-nocturnes-de-la-cathedrale-saint-jean</t>
  </si>
  <si>
    <t xml:space="preserve">« Les coulisses de la basilique avec un chapelain »</t>
  </si>
  <si>
    <t xml:space="preserve">https://jep.grandlyon.com/detail-offre/lyon-5eme-29511-les-coulisses-de-la-basilique-avec-un-chapelain</t>
  </si>
  <si>
    <t xml:space="preserve">Balade Urbaine "Où sont les femmes" - Lyon 6ème</t>
  </si>
  <si>
    <t xml:space="preserve">https://jep.grandlyon.com/detail-offre/lyon-6eme-30397-balade-urbaine-ou-sont-les-femmes-lyon-6eme</t>
  </si>
  <si>
    <t xml:space="preserve">Lyon 6ème</t>
  </si>
  <si>
    <t xml:space="preserve">Balade urbaine autour de l'odonymie coloniale</t>
  </si>
  <si>
    <t xml:space="preserve">https://jep.grandlyon.com/detail-offre/lyon-6eme-29445-balade-urbaine-autour-de-lodonymie-coloniale</t>
  </si>
  <si>
    <t xml:space="preserve">Découverte de la Société Linnéenne de Lyon</t>
  </si>
  <si>
    <t xml:space="preserve">https://jep.grandlyon.com/detail-offre/lyon-6eme-29397-decouverte-de-la-societe-linneenne-de-lyon</t>
  </si>
  <si>
    <t xml:space="preserve">https://jep.grandlyon.com/?tx_solr%5Bpage%5D=35#</t>
  </si>
  <si>
    <t xml:space="preserve">Découverte du cinéma Bellecombe</t>
  </si>
  <si>
    <t xml:space="preserve">https://jep.grandlyon.com/detail-offre/lyon-6eme-30321-decouverte-du-cinema-bellecombe</t>
  </si>
  <si>
    <t xml:space="preserve">Découvrez le Lycée du Parc</t>
  </si>
  <si>
    <t xml:space="preserve">https://jep.grandlyon.com/detail-offre/lyon-6eme-30159-decouvrez-le-lycee-du-parc</t>
  </si>
  <si>
    <t xml:space="preserve">Hôtel du gouverneur militaire de Lyon</t>
  </si>
  <si>
    <t xml:space="preserve">https://jep.grandlyon.com/detail-offre/lyon-6eme-29525-hotel-du-gouverneur-militaire-de-lyon</t>
  </si>
  <si>
    <t xml:space="preserve">Journées européennes du Patrimoine au Musée d'art contemporain de Lyon</t>
  </si>
  <si>
    <t xml:space="preserve">https://jep.grandlyon.com/detail-offre/lyon-6eme-29527-journees-europeennes-du-patrimoine-au-musee-dart-contemporain-de-lyon</t>
  </si>
  <si>
    <t xml:space="preserve">Parcours commenté "Au chevalet ou aux fourneaux: les femmes agissantes des Brotteaux"</t>
  </si>
  <si>
    <t xml:space="preserve">https://jep.grandlyon.com/detail-offre/lyon-6eme-30299-parcours-commente-au-chevalet-ou-aux-fourneaux-les-femmes-agissantes-des-brotteaux</t>
  </si>
  <si>
    <t xml:space="preserve">Parcours commenté: "Le sixième, vous avez dit usines ?..."</t>
  </si>
  <si>
    <t xml:space="preserve">https://jep.grandlyon.com/detail-offre/lyon-6eme-29381-parcours-commente-le-sixieme-vous-avez-dit-usines</t>
  </si>
  <si>
    <t xml:space="preserve">Venez fêtez les 90 ans du Cinéma Bellecombe !</t>
  </si>
  <si>
    <t xml:space="preserve">https://jep.grandlyon.com/detail-offre/lyon-6eme-29959-venez-fetez-les-90-ans-du-cinema-bellecombe</t>
  </si>
  <si>
    <t xml:space="preserve">Visite de l'Eglise du Saint-Nom-de-Jésus et du Cloître du couvent des Dominicains</t>
  </si>
  <si>
    <t xml:space="preserve">https://jep.grandlyon.com/detail-offre/lyon-6eme-29735-visite-de-leglise-du-saint-nom-de-jesus-et-du-cloitre-du-couvent-des-dominicains</t>
  </si>
  <si>
    <t xml:space="preserve">Visite de l'hôtel du Gouverneur Militaire de Lyon</t>
  </si>
  <si>
    <t xml:space="preserve">https://jep.grandlyon.com/detail-offre/lyon-6eme-29677-visite-de-lhotel-du-gouverneur-militaire-de-lyon</t>
  </si>
  <si>
    <t xml:space="preserve">Visite de l'église Luthérienne de Lyon</t>
  </si>
  <si>
    <t xml:space="preserve">https://jep.grandlyon.com/detail-offre/lyon-6eme-30229-visite-de-leglise-lutherienne-de-lyon</t>
  </si>
  <si>
    <t xml:space="preserve">https://jep.grandlyon.com/?tx_solr%5Bpage%5D=36#</t>
  </si>
  <si>
    <t xml:space="preserve">Visite de l'église Saint-Nom-De-Jésus</t>
  </si>
  <si>
    <t xml:space="preserve">https://jep.grandlyon.com/detail-offre/lyon-6eme-29835-visite-de-leglise-saint-nom-de-jesus</t>
  </si>
  <si>
    <t xml:space="preserve">Visite du parc zoologique et du jardin botanique du Parc de la Tête d'Or</t>
  </si>
  <si>
    <t xml:space="preserve">https://jep.grandlyon.com/detail-offre/lyon-6eme-29595-visite-du-parc-zoologique-et-du-jardin-botanique-du-parc-de-la-tete-dor</t>
  </si>
  <si>
    <t xml:space="preserve">Visite guidée : Histoire du Parc zoologique</t>
  </si>
  <si>
    <t xml:space="preserve">https://jep.grandlyon.com/detail-offre/lyon-6eme-29523-visite-guidee-histoire-du-parc-zoologique</t>
  </si>
  <si>
    <t xml:space="preserve">Visite guidée : Les coulisses du Jardin botanique</t>
  </si>
  <si>
    <t xml:space="preserve">https://jep.grandlyon.com/detail-offre/lyon-6eme-29599-visite-guidee-les-coulisses-du-jardin-botanique</t>
  </si>
  <si>
    <t xml:space="preserve">Visite guidée d'un atelier d'horlogerie, spécialisé en réparation d'horloges et pendules anciennes</t>
  </si>
  <si>
    <t xml:space="preserve">https://jep.grandlyon.com/detail-offre/lyon-6eme-30561-visite-guidee-dun-atelier-dhorlogerie-specialise-en-reparation-dhorloges-et-pendules-anciennes</t>
  </si>
  <si>
    <t xml:space="preserve">Atelier Les murs ont une histoire</t>
  </si>
  <si>
    <t xml:space="preserve">https://jep.grandlyon.com/detail-offre/lyon-7eme-30539-atelier-les-murs-ont-une-histoire</t>
  </si>
  <si>
    <t xml:space="preserve">Lyon 7ème</t>
  </si>
  <si>
    <t xml:space="preserve">Balade et jeu - Lieux insolites de la Grande Rue de la Guillotière</t>
  </si>
  <si>
    <t xml:space="preserve">https://jep.grandlyon.com/detail-offre/lyon-7eme-29881-balade-et-jeu-lieux-insolites-de-la-grande-rue-de-la-guillotiere</t>
  </si>
  <si>
    <t xml:space="preserve">Cheveux Soleil - expo photo d'Amélie Viale</t>
  </si>
  <si>
    <t xml:space="preserve">https://jep.grandlyon.com/detail-offre/lyon-7eme-30323-cheveux-soleil-expo-photo-damelie-viale</t>
  </si>
  <si>
    <t xml:space="preserve">Conférence : Les femmes face à la justice (XVIII-XXè siècles)</t>
  </si>
  <si>
    <t xml:space="preserve">https://jep.grandlyon.com/detail-offre/lyon-7eme-30325-conference-les-femmes-face-a-la-justice-xviii-xxe-siecles</t>
  </si>
  <si>
    <t xml:space="preserve">Gerland, l’excellence au service de la santé</t>
  </si>
  <si>
    <t xml:space="preserve">https://jep.grandlyon.com/detail-offre/lyon-7eme-30391-gerland-lexcellence-au-service-de-la-sante</t>
  </si>
  <si>
    <t xml:space="preserve">https://jep.grandlyon.com/?tx_solr%5Bpage%5D=37#</t>
  </si>
  <si>
    <t xml:space="preserve">vend. 19 et lundi 22</t>
  </si>
  <si>
    <t xml:space="preserve">Journées portes ouvertes à l'atelier des 3 pierres</t>
  </si>
  <si>
    <t xml:space="preserve">https://jep.grandlyon.com/detail-offre/lyon-7eme-30597-journees-portes-ouvertes-a-latelier-des-3-pierres</t>
  </si>
  <si>
    <t xml:space="preserve">La Poudrière de Blandan : une visite explosive</t>
  </si>
  <si>
    <t xml:space="preserve">https://jep.grandlyon.com/detail-offre/lyon-7eme-30599-la-poudriere-de-blandan-une-visite-explosive</t>
  </si>
  <si>
    <t xml:space="preserve">Nos Débordements</t>
  </si>
  <si>
    <t xml:space="preserve">https://jep.grandlyon.com/detail-offre/lyon-7eme-30345-nos-debordements</t>
  </si>
  <si>
    <t xml:space="preserve">Parcours urbain Destruction et reconstruction : le bombardement du 26 mai 1944</t>
  </si>
  <si>
    <t xml:space="preserve">https://jep.grandlyon.com/detail-offre/lyon-7eme-29985-parcours-urbain-destruction-et-reconstruction-le-bombardement-du-26-mai-1944</t>
  </si>
  <si>
    <t xml:space="preserve">Patrimoine Architectural entre Histoire et modernité</t>
  </si>
  <si>
    <t xml:space="preserve">https://jep.grandlyon.com/detail-offre/lyon-7eme-30037-patrimoine-architectural-entre-histoire-et-modernite</t>
  </si>
  <si>
    <t xml:space="preserve">Plaies et remèdes naturels</t>
  </si>
  <si>
    <t xml:space="preserve">https://jep.grandlyon.com/detail-offre/lyon-7eme-29883-plaies-et-remedes-naturels</t>
  </si>
  <si>
    <t xml:space="preserve">Plongez au coeur de la recherche internationale !</t>
  </si>
  <si>
    <t xml:space="preserve">https://jep.grandlyon.com/detail-offre/lyon-7eme-29559-plongez-au-coeur-de-la-recherche-internationale</t>
  </si>
  <si>
    <t xml:space="preserve">Présentation de l'orgue</t>
  </si>
  <si>
    <t xml:space="preserve">https://jep.grandlyon.com/detail-offre/lyon-7eme-29897-presentation-de-lorgue</t>
  </si>
  <si>
    <t xml:space="preserve">Revivez l’action du Bienheureux Père Chevrier, l’apôtre de la Guillotière</t>
  </si>
  <si>
    <t xml:space="preserve">https://jep.grandlyon.com/detail-offre/lyon-7eme-29695-revivez-laction-du-bienheureux-pere-chevrier-lapotre-de-la-guillotiere</t>
  </si>
  <si>
    <t xml:space="preserve">Six œuvres évanescentes et zénifiantes signées Guillaume Bottazzi</t>
  </si>
  <si>
    <t xml:space="preserve">https://jep.grandlyon.com/detail-offre/lyon-7eme-29603-six-oeuvres-evanescentes-et-zenifiantes-signees-guillaume-bottazzi</t>
  </si>
  <si>
    <t xml:space="preserve">https://jep.grandlyon.com/?tx_solr%5Bpage%5D=38#</t>
  </si>
  <si>
    <t xml:space="preserve">Visite Faites le tour de l’objet</t>
  </si>
  <si>
    <t xml:space="preserve">https://jep.grandlyon.com/detail-offre/lyon-7eme-29389-visite-faites-le-tour-de-lobjet</t>
  </si>
  <si>
    <t xml:space="preserve">Visite chorégraphiée L’Histoire en mouvement</t>
  </si>
  <si>
    <t xml:space="preserve">https://jep.grandlyon.com/detail-offre/lyon-7eme-29809-visite-choregraphiee-lhistoire-en-mouvement</t>
  </si>
  <si>
    <t xml:space="preserve">Visite du Théâtre de l'Élysée</t>
  </si>
  <si>
    <t xml:space="preserve">https://jep.grandlyon.com/detail-offre/lyon-7eme-29431-visite-du-theatre-de-lelysee</t>
  </si>
  <si>
    <t xml:space="preserve">Visite libre de l'Église Saint André</t>
  </si>
  <si>
    <t xml:space="preserve">https://jep.grandlyon.com/detail-offre/lyon-7eme-29415-visite-libre-de-leglise-saint-andre</t>
  </si>
  <si>
    <t xml:space="preserve">À la découverte de la légende de L'Île Ô : une aventure à vivre en tribu</t>
  </si>
  <si>
    <t xml:space="preserve">https://jep.grandlyon.com/detail-offre/lyon-7eme-30557-a-la-decouverte-de-la-legende-de-lile-o-une-aventure-a-vivre-en-tribu</t>
  </si>
  <si>
    <t xml:space="preserve">Église grec-orthodoxe byzantine (iconographie byzantine)</t>
  </si>
  <si>
    <t xml:space="preserve">https://jep.grandlyon.com/detail-offre/lyon-7eme-29409-eglise-grec-orthodoxe-byzantine-iconographie-byzantine</t>
  </si>
  <si>
    <t xml:space="preserve">100 ans de présence musulmane en France</t>
  </si>
  <si>
    <t xml:space="preserve">https://jep.grandlyon.com/detail-offre/lyon-8eme-29821-100-ans-de-presence-musulmane-en-france</t>
  </si>
  <si>
    <t xml:space="preserve">Lyon 8ème</t>
  </si>
  <si>
    <t xml:space="preserve">Atelier de calligraphie arabe</t>
  </si>
  <si>
    <t xml:space="preserve">https://jep.grandlyon.com/detail-offre/lyon-8eme-30413-atelier-de-calligraphie-arabe</t>
  </si>
  <si>
    <t xml:space="preserve">Crématorium de Lyon : un monument, une histoire</t>
  </si>
  <si>
    <t xml:space="preserve">https://jep.grandlyon.com/detail-offre/lyon-8eme-29451-crematorium-de-lyon-un-monument-une-histoire</t>
  </si>
  <si>
    <t xml:space="preserve">De la Cité Industrielle aux Cités idéales du monde</t>
  </si>
  <si>
    <t xml:space="preserve">https://jep.grandlyon.com/detail-offre/lyon-8eme-29629-de-la-cite-industrielle-aux-cites-ideales-du-monde</t>
  </si>
  <si>
    <t xml:space="preserve">https://jep.grandlyon.com/?tx_solr%5Bpage%5D=39#</t>
  </si>
  <si>
    <t xml:space="preserve">Des roses, du béton, une yourte : les évolutions du quartier Laënnec - Mermoz racontées par ses habitantes</t>
  </si>
  <si>
    <t xml:space="preserve">https://jep.grandlyon.com/detail-offre/lyon-8eme-29647-des-roses-du-beton-une-yourte-les-evolutions-du-quartier-laennec-mermoz-racontees-par-ses-habitantes</t>
  </si>
  <si>
    <t xml:space="preserve">Découvrez la Grande Mosquée de Lyon et l'Institut Français de Civilisation Musulmane</t>
  </si>
  <si>
    <t xml:space="preserve">https://jep.grandlyon.com/detail-offre/lyon-8eme-30461-decouvrez-la-grande-mosquee-de-lyon-et-linstitut-francais-de-civilisation-musulmane</t>
  </si>
  <si>
    <t xml:space="preserve">Estampille ta ville</t>
  </si>
  <si>
    <t xml:space="preserve">https://jep.grandlyon.com/detail-offre/lyon-8eme-29541-estampille-ta-ville</t>
  </si>
  <si>
    <t xml:space="preserve">Exposition à la Classe-musée de la Plaine : la pédagogie en images</t>
  </si>
  <si>
    <t xml:space="preserve">https://jep.grandlyon.com/detail-offre/lyon-8eme-29661-exposition-a-la-classe-musee-de-la-plaine-la-pedagogie-en-images</t>
  </si>
  <si>
    <t xml:space="preserve">Game Story. L'arcade d'hier à aujourd'hui</t>
  </si>
  <si>
    <t xml:space="preserve">https://jep.grandlyon.com/detail-offre/lyon-8eme-30379-game-story-larcade-dhier-a-aujourdhui</t>
  </si>
  <si>
    <t xml:space="preserve">La faculté Rockefeller : une belle histoire de la Santé à Lyon</t>
  </si>
  <si>
    <t xml:space="preserve">https://jep.grandlyon.com/detail-offre/lyon-8eme-30169-la-faculte-rockefeller-une-belle-histoire-de-la-sante-a-lyon</t>
  </si>
  <si>
    <t xml:space="preserve">Mémoire de femmes, mémoire du quartier</t>
  </si>
  <si>
    <t xml:space="preserve">https://jep.grandlyon.com/detail-offre/lyon-8eme-30493-memoire-de-femmes-memoire-du-quartier</t>
  </si>
  <si>
    <t xml:space="preserve">Plateau radio féministe : lieux de vie, lieux de lutte</t>
  </si>
  <si>
    <t xml:space="preserve">https://jep.grandlyon.com/detail-offre/lyon-8eme-30049-plateau-radio-feministe-lieux-de-vie-lieux-de-lutte</t>
  </si>
  <si>
    <t xml:space="preserve">Portraits de Résistants oubliés</t>
  </si>
  <si>
    <t xml:space="preserve">https://jep.grandlyon.com/detail-offre/lyon-8eme-29543-portraits-de-resistants-oublies</t>
  </si>
  <si>
    <t xml:space="preserve">Projection de la collection Auvergne-Rhône-Alpes en accès libre + atelier de peinture sur tissu</t>
  </si>
  <si>
    <t xml:space="preserve">https://jep.grandlyon.com/detail-offre/lyon-8eme-29679-projection-de-la-collection-auvergne-rhone-alpes-en-acces-libre-atelier-de-peinture-sur-tissu</t>
  </si>
  <si>
    <t xml:space="preserve">https://jep.grandlyon.com/?tx_solr%5Bpage%5D=40#</t>
  </si>
  <si>
    <t xml:space="preserve">Salon de thé</t>
  </si>
  <si>
    <t xml:space="preserve">https://jep.grandlyon.com/detail-offre/lyon-8eme-29995-salon-de-the</t>
  </si>
  <si>
    <t xml:space="preserve">Scène ouverte par Les Souffleuses de Vers</t>
  </si>
  <si>
    <t xml:space="preserve">https://jep.grandlyon.com/detail-offre/lyon-8eme-29657-scene-ouverte-par-les-souffleuses-de-vers</t>
  </si>
  <si>
    <t xml:space="preserve">Vernissage rencontre avec Catherine URSIN, artiste plasticienne, poétesse, et performeuse</t>
  </si>
  <si>
    <t xml:space="preserve">https://jep.grandlyon.com/detail-offre/lyon-8eme-29405-vernissage-rencontre-avec-catherine-ursin-artiste-plasticienne-poetesse-et-performeuse</t>
  </si>
  <si>
    <t xml:space="preserve">Visite de la Manufacture des Tabacs, patrimoine architectural industriel du XXème siècle</t>
  </si>
  <si>
    <t xml:space="preserve">https://jep.grandlyon.com/detail-offre/lyon-8eme-30219-visite-de-la-manufacture-des-tabacs-patrimoine-architectural-industriel-du-xxeme-siecle</t>
  </si>
  <si>
    <t xml:space="preserve">Visite de l’exposition rétrospective de Jean-Paul Eid - Croquer la ville</t>
  </si>
  <si>
    <t xml:space="preserve">https://jep.grandlyon.com/detail-offre/lyon-8eme-29503-visite-de-lexposition-retrospective-de-jean-paul-eid-croquer-la-ville</t>
  </si>
  <si>
    <t xml:space="preserve">Visite guidée de l'École La Mache et de ses divers bâtiments</t>
  </si>
  <si>
    <t xml:space="preserve">https://jep.grandlyon.com/detail-offre/lyon-8eme-30053-visite-guidee-de-lecole-la-mache-et-de-ses-divers-batiments</t>
  </si>
  <si>
    <t xml:space="preserve">Visite libre du Musée Lumière</t>
  </si>
  <si>
    <t xml:space="preserve">https://jep.grandlyon.com/detail-offre/lyon-8eme-30485-visite-libre-du-musee-lumiere</t>
  </si>
  <si>
    <t xml:space="preserve">Atelier MECCANO - L'architecture du Fort de Vaise</t>
  </si>
  <si>
    <t xml:space="preserve">https://jep.grandlyon.com/detail-offre/lyon-9eme-30301-atelier-meccano-larchitecture-du-fort-de-vaise</t>
  </si>
  <si>
    <t xml:space="preserve">Lyon 9ème</t>
  </si>
  <si>
    <t xml:space="preserve">Balade Urbaine "Où sont les femmes" - Lyon 9ème</t>
  </si>
  <si>
    <t xml:space="preserve">https://jep.grandlyon.com/detail-offre/lyon-9eme-29917-balade-urbaine-ou-sont-les-femmes-lyon-9eme</t>
  </si>
  <si>
    <t xml:space="preserve">CROQUER LA PORTE ROMANE, Atelier</t>
  </si>
  <si>
    <t xml:space="preserve">https://jep.grandlyon.com/detail-offre/lyon-9eme-30287-croquer-la-porte-romane-atelier</t>
  </si>
  <si>
    <t xml:space="preserve">https://jep.grandlyon.com/?tx_solr%5Bpage%5D=41#</t>
  </si>
  <si>
    <t xml:space="preserve">Chasse aux trésors au TNG-VAISE</t>
  </si>
  <si>
    <t xml:space="preserve">https://jep.grandlyon.com/detail-offre/lyon-9eme-29587-chasse-aux-tresors-au-tng-vaise</t>
  </si>
  <si>
    <t xml:space="preserve">Concert de Carillon à Saint-Pierre-de-Vaise</t>
  </si>
  <si>
    <t xml:space="preserve">https://jep.grandlyon.com/detail-offre/lyon-9eme-30319-concert-de-carillon-a-saint-pierre-de-vaise</t>
  </si>
  <si>
    <t xml:space="preserve">Conférence "Vive l'Art Déco ! Tony Garnier et les arts décoratifs de l'exposition de 1925</t>
  </si>
  <si>
    <t xml:space="preserve">https://jep.grandlyon.com/detail-offre/lyon-9eme-30593-conference-vive-lart-deco-tony-garnier-et-les-arts-decoratifs-de-lexposition-de-1925</t>
  </si>
  <si>
    <t xml:space="preserve">Découvrez la chapelle Notre-Dame</t>
  </si>
  <si>
    <t xml:space="preserve">https://jep.grandlyon.com/detail-offre/lyon-9eme-30463-decouvrez-la-chapelle-notre-dame</t>
  </si>
  <si>
    <t xml:space="preserve">Exposition Pure #2</t>
  </si>
  <si>
    <t xml:space="preserve">https://jep.grandlyon.com/detail-offre/lyon-9eme-30495-exposition-pure-2</t>
  </si>
  <si>
    <t xml:space="preserve">Exposition des dessins de l'architecte Tony Garnier</t>
  </si>
  <si>
    <t xml:space="preserve">https://jep.grandlyon.com/detail-offre/lyon-9eme-29685-exposition-des-dessins-de-larchitecte-tony-garnier</t>
  </si>
  <si>
    <t xml:space="preserve">Jeu de piste du Fort de Vaise</t>
  </si>
  <si>
    <t xml:space="preserve">https://jep.grandlyon.com/detail-offre/lyon-9eme-30157-jeu-de-piste-du-fort-de-vaise</t>
  </si>
  <si>
    <t xml:space="preserve">L'Ile Barbe, 2000 ans d'Histoire</t>
  </si>
  <si>
    <t xml:space="preserve">https://jep.grandlyon.com/detail-offre/lyon-9eme-30401-lile-barbe-2000-ans-dhistoire</t>
  </si>
  <si>
    <t xml:space="preserve">Leurs âmes gravées -  Concert Duo Violoncelle - Piano</t>
  </si>
  <si>
    <t xml:space="preserve">https://jep.grandlyon.com/detail-offre/lyon-9eme-30529-leurs-ames-gravees-concert-duo-violoncelle-piano</t>
  </si>
  <si>
    <t xml:space="preserve">Logement collectif : Habiter le Patrimoine du XXe Siècle</t>
  </si>
  <si>
    <t xml:space="preserve">https://jep.grandlyon.com/detail-offre/lyon-9eme-30109-logement-collectif-habiter-le-patrimoine-du-xxe-siecle</t>
  </si>
  <si>
    <t xml:space="preserve">https://jep.grandlyon.com/?tx_solr%5Bpage%5D=42#</t>
  </si>
  <si>
    <t xml:space="preserve">Musique au Jardin les Eglantiers</t>
  </si>
  <si>
    <t xml:space="preserve">https://jep.grandlyon.com/detail-offre/lyon-9eme-29597-musique-au-jardin-les-eglantiers</t>
  </si>
  <si>
    <t xml:space="preserve">Patrimoine bâti et performances énergétiques</t>
  </si>
  <si>
    <t xml:space="preserve">https://jep.grandlyon.com/detail-offre/lyon-9eme-29461-patrimoine-bati-et-performances-energetiques</t>
  </si>
  <si>
    <t xml:space="preserve">Présence musulmane et patrimoine architectural à Lyon-La Duchère : entre héritage et configuration locale.</t>
  </si>
  <si>
    <t xml:space="preserve">https://jep.grandlyon.com/detail-offre/lyon-9eme-30025-presence-musulmane-et-patrimoine-architectural-a-lyon-la-duchere-entre-heritage-et-configuration-locale</t>
  </si>
  <si>
    <t xml:space="preserve">Présentation et dédicace de la BD "Les Arêtes de poisson"</t>
  </si>
  <si>
    <t xml:space="preserve">https://jep.grandlyon.com/detail-offre/lyon-9eme-29403-presentation-et-dedicace-de-la-bd-les-aretes-de-poisson</t>
  </si>
  <si>
    <t xml:space="preserve">Saint Rambert, le dernier village de Lyon</t>
  </si>
  <si>
    <t xml:space="preserve">https://jep.grandlyon.com/detail-offre/lyon-9eme-30015-saint-rambert-le-dernier-village-de-lyon</t>
  </si>
  <si>
    <t xml:space="preserve">Stand espaces partenaires - Fort de Vaise</t>
  </si>
  <si>
    <t xml:space="preserve">https://jep.grandlyon.com/detail-offre/lyon-9eme-30525-stand-espaces-partenaires-fort-de-vaise</t>
  </si>
  <si>
    <t xml:space="preserve">Tableau vert émeraude de 4m de long signé Guillaume Bottazzi</t>
  </si>
  <si>
    <t xml:space="preserve">https://jep.grandlyon.com/detail-offre/lyon-9eme-30423-tableau-vert-emeraude-de-4m-de-long-signe-guillaume-bottazzi</t>
  </si>
  <si>
    <t xml:space="preserve">UN TYMPAN À L'ÉCOUTE, Ballet Concert</t>
  </si>
  <si>
    <t xml:space="preserve">https://jep.grandlyon.com/detail-offre/lyon-9eme-29857-un-tympan-a-lecoute-ballet-concert</t>
  </si>
  <si>
    <t xml:space="preserve">Un portail flamboyant  - une visite avec Fanny Grué, restauratrice du patrimoine</t>
  </si>
  <si>
    <t xml:space="preserve">https://jep.grandlyon.com/detail-offre/lyon-9eme-29531-un-portail-flamboyant-une-visite-avec-fanny-grue-restauratrice-du-patrimoine</t>
  </si>
  <si>
    <t xml:space="preserve">Visite commentée des jardins ouvriers Les Eglantiers près du Fort de Loyasse</t>
  </si>
  <si>
    <t xml:space="preserve">https://jep.grandlyon.com/detail-offre/lyon-9eme-30119-visite-commentee-des-jardins-ouvriers-les-eglantiers-pres-du-fort-de-loyasse</t>
  </si>
  <si>
    <t xml:space="preserve">https://jep.grandlyon.com/?tx_solr%5Bpage%5D=43#</t>
  </si>
  <si>
    <t xml:space="preserve">Visite de la Grande Salle du Théâtre Nouvelle Génération rénovée</t>
  </si>
  <si>
    <t xml:space="preserve">https://jep.grandlyon.com/detail-offre/lyon-9eme-30251-visite-de-la-grande-salle-du-theatre-nouvelle-generation-renovee</t>
  </si>
  <si>
    <t xml:space="preserve">Visite guidée : La cressonnière de Vaise</t>
  </si>
  <si>
    <t xml:space="preserve">https://jep.grandlyon.com/detail-offre/lyon-9eme-29633-visite-guidee-la-cressonniere-de-vaise</t>
  </si>
  <si>
    <t xml:space="preserve">Visite libre de l'exposition "Lyon, ville rêvée" au musée Jean Couty</t>
  </si>
  <si>
    <t xml:space="preserve">https://jep.grandlyon.com/detail-offre/lyon-9eme-29701-visite-libre-de-lexposition-lyon-ville-revee-au-musee-jean-couty</t>
  </si>
  <si>
    <t xml:space="preserve">Visites des souterrains du Fort de Vaise</t>
  </si>
  <si>
    <t xml:space="preserve">https://jep.grandlyon.com/detail-offre/lyon-9eme-30077-visites-des-souterrains-du-fort-de-vaise</t>
  </si>
  <si>
    <t xml:space="preserve">Visites guidées du Fort de Vaise</t>
  </si>
  <si>
    <t xml:space="preserve">https://jep.grandlyon.com/detail-offre/lyon-9eme-30267-visites-guidees-du-fort-de-vaise</t>
  </si>
  <si>
    <t xml:space="preserve">https://jep.grandlyon.com/detail-offre/lyon-29607-decouvrir-et-comprendre-leglise-romane-saint-martin-dainay</t>
  </si>
  <si>
    <t xml:space="preserve">Deux Conférences: Georges PIVOT pionnier de l'Aéropostale et Histoire de la Pyramide, salle des Fêtes de Marcy L'Etoile</t>
  </si>
  <si>
    <t xml:space="preserve">https://jep.grandlyon.com/detail-offre/marcy-letoile-29733-deux-conferences-georges-pivot-pionnier-de-laeropostale-et-histoire-de-la-pyramide-salle-des-fetes-de-marcy-letoile</t>
  </si>
  <si>
    <t xml:space="preserve">Marcy-l'Étoile</t>
  </si>
  <si>
    <t xml:space="preserve">Visite libre du musée</t>
  </si>
  <si>
    <t xml:space="preserve">https://jep.grandlyon.com/detail-offre/marcy-letoile-29631-visite-libre-du-musee</t>
  </si>
  <si>
    <t xml:space="preserve">Constellation, une histoire du patrimoine littéraire !</t>
  </si>
  <si>
    <t xml:space="preserve">https://jep.grandlyon.com/detail-offre/meyzieu-29723-constellation-une-histoire-du-patrimoine-litteraire</t>
  </si>
  <si>
    <t xml:space="preserve">Meyzieu</t>
  </si>
  <si>
    <t xml:space="preserve">Echos des archives : anecdotes et récits surprenants</t>
  </si>
  <si>
    <t xml:space="preserve">https://jep.grandlyon.com/detail-offre/montanay-29507-echos-des-archives-anecdotes-et-recits-surprenants</t>
  </si>
  <si>
    <t xml:space="preserve">https://jep.grandlyon.com/?tx_solr%5Bpage%5D=44#</t>
  </si>
  <si>
    <t xml:space="preserve">Montanay</t>
  </si>
  <si>
    <t xml:space="preserve">Ouverture de la médiathèque Le Pisé</t>
  </si>
  <si>
    <t xml:space="preserve">https://jep.grandlyon.com/detail-offre/montanay-29739-ouverture-de-la-mediatheque-le-pise</t>
  </si>
  <si>
    <t xml:space="preserve">Visite de l'église Saint-Pierre</t>
  </si>
  <si>
    <t xml:space="preserve">https://jep.grandlyon.com/detail-offre/montanay-29411-visite-de-leglise-saint-pierre</t>
  </si>
  <si>
    <t xml:space="preserve">Dénouer Noeudville - jeu de piste patrimonial</t>
  </si>
  <si>
    <t xml:space="preserve">https://jep.grandlyon.com/detail-offre/neuville-sur-saone-29833-denouer-noeudville-jeu-de-piste-patrimonial</t>
  </si>
  <si>
    <t xml:space="preserve">Neuville-sur-Saône</t>
  </si>
  <si>
    <t xml:space="preserve">L'histoire du cinéma et des tournages</t>
  </si>
  <si>
    <t xml:space="preserve">https://jep.grandlyon.com/detail-offre/neuville-sur-saone-30381-lhistoire-du-cinema-et-des-tournages</t>
  </si>
  <si>
    <t xml:space="preserve">Le Château d'Ombreval</t>
  </si>
  <si>
    <t xml:space="preserve">https://jep.grandlyon.com/detail-offre/neuville-sur-saone-30247-le-chateau-dombreval</t>
  </si>
  <si>
    <t xml:space="preserve">Le Clos du Nymphée dans le parc d'Ombreval</t>
  </si>
  <si>
    <t xml:space="preserve">https://jep.grandlyon.com/detail-offre/neuville-sur-saone-29425-le-clos-du-nymphee-dans-le-parc-dombreval</t>
  </si>
  <si>
    <t xml:space="preserve">Le jardin d'Arc et l'Allée des Charmilles</t>
  </si>
  <si>
    <t xml:space="preserve">https://jep.grandlyon.com/detail-offre/neuville-sur-saone-29721-le-jardin-darc-et-lallee-des-charmilles</t>
  </si>
  <si>
    <t xml:space="preserve">Le pavillon de l'Écho</t>
  </si>
  <si>
    <t xml:space="preserve">https://jep.grandlyon.com/detail-offre/neuville-sur-saone-29589-le-pavillon-de-lecho</t>
  </si>
  <si>
    <t xml:space="preserve">Quand les murs prennent la parole - visite guidée théâtralisée du Château d'Ombreval</t>
  </si>
  <si>
    <t xml:space="preserve">https://jep.grandlyon.com/detail-offre/neuville-sur-saone-29915-quand-les-murs-prennent-la-parole-visite-guidee-theatralisee-du-chateau-dombreval</t>
  </si>
  <si>
    <t xml:space="preserve">Église Notre-Dame-de-l 'Assomption</t>
  </si>
  <si>
    <t xml:space="preserve">https://jep.grandlyon.com/detail-offre/neuville-sur-saone-29779-eglise-notre-dame-de-l-assomption</t>
  </si>
  <si>
    <t xml:space="preserve">https://jep.grandlyon.com/?tx_solr%5Bpage%5D=45#</t>
  </si>
  <si>
    <t xml:space="preserve">Découverte de l'École Saint-Thomas d'Aquin, ancien château d'Oullins et de sa chapelle classée</t>
  </si>
  <si>
    <t xml:space="preserve">https://jep.grandlyon.com/detail-offre/oullins-pierre-benite-30257-decouverte-de-lecole-saint-thomas-daquin-ancien-chateau-doullins-et-de-sa-chapelle-classee</t>
  </si>
  <si>
    <t xml:space="preserve">Oullins-Pierre-Bénite</t>
  </si>
  <si>
    <t xml:space="preserve">Hier, aujourd’hui, demain : découverte inédite de la Saulaie et d’une ancienne Halle  &amp; Concerts</t>
  </si>
  <si>
    <t xml:space="preserve">https://jep.grandlyon.com/detail-offre/oullins-pierre-benite-29635-hier-aujourdhui-demain-decouverte-inedite-de-la-saulaie-et-dune-ancienne-halle-concerts</t>
  </si>
  <si>
    <t xml:space="preserve">La tête dans les Archives</t>
  </si>
  <si>
    <t xml:space="preserve">https://jep.grandlyon.com/detail-offre/oullins-pierre-benite-30183-la-tete-dans-les-archives</t>
  </si>
  <si>
    <t xml:space="preserve">Les trésors d’Oullins-Pierre-Bénite sur Wikipédia</t>
  </si>
  <si>
    <t xml:space="preserve">https://jep.grandlyon.com/detail-offre/oullins-pierre-benite-29819-les-tresors-doullins-pierre-benite-sur-wikipedia</t>
  </si>
  <si>
    <t xml:space="preserve">Bleu Révélé – Une expo à la croisée de l’art et du bâti</t>
  </si>
  <si>
    <t xml:space="preserve">https://jep.grandlyon.com/detail-offre/pierre-benite-30553-bleu-revele-une-expo-a-la-croisee-de-lart-et-du-bati</t>
  </si>
  <si>
    <t xml:space="preserve">Pierre-Bénite</t>
  </si>
  <si>
    <t xml:space="preserve">https://jep.grandlyon.com/detail-offre/pierre-benite-30275-bleu-revele-une-expo-a-la-croisee-de-lart-et-du-bati</t>
  </si>
  <si>
    <t xml:space="preserve">Briques et Légendes : l'architecture à travers le jeu vidéo</t>
  </si>
  <si>
    <t xml:space="preserve">https://jep.grandlyon.com/detail-offre/pierre-benite-30407-briques-et-legendes-larchitecture-a-travers-le-jeu-video</t>
  </si>
  <si>
    <t xml:space="preserve">Concert à la chapelle de l'hôpital Lyon Sud (duo flûte et harpe)</t>
  </si>
  <si>
    <t xml:space="preserve">https://jep.grandlyon.com/detail-offre/pierre-benite-29791-concert-a-la-chapelle-de-lhopital-lyon-sud-duo-flute-et-harpe</t>
  </si>
  <si>
    <t xml:space="preserve">Découvrez le rôle de l’activité physique à l’hôpital en vous amusant !</t>
  </si>
  <si>
    <t xml:space="preserve">https://jep.grandlyon.com/detail-offre/pierre-benite-29465-decouvrez-le-role-de-lactivite-physique-a-lhopital-en-vous-amusant</t>
  </si>
  <si>
    <t xml:space="preserve">Escape Game : "Récup’ en Action : L’Énigme de la Réhabilitation"</t>
  </si>
  <si>
    <t xml:space="preserve">https://jep.grandlyon.com/detail-offre/pierre-benite-29369-escape-game-recup-en-action-lenigme-de-la-rehabilitation</t>
  </si>
  <si>
    <t xml:space="preserve">https://jep.grandlyon.com/?tx_solr%5Bpage%5D=46#</t>
  </si>
  <si>
    <t xml:space="preserve">Et si c'était vous ?</t>
  </si>
  <si>
    <t xml:space="preserve">https://jep.grandlyon.com/detail-offre/pierre-benite-30189-et-si-cetait-vous</t>
  </si>
  <si>
    <t xml:space="preserve">Guinguette Improvisée à La Fabrique de Bières la Canute Lyonnaise</t>
  </si>
  <si>
    <t xml:space="preserve">https://jep.grandlyon.com/detail-offre/pierre-benite-29815-guinguette-improvisee-a-la-fabrique-de-bieres-la-canute-lyonnaise</t>
  </si>
  <si>
    <t xml:space="preserve">Les coulisses d'un repas à l'hôpital</t>
  </si>
  <si>
    <t xml:space="preserve">https://jep.grandlyon.com/detail-offre/pierre-benite-29675-les-coulisses-dun-repas-a-lhopital</t>
  </si>
  <si>
    <t xml:space="preserve">Les lieux remarquables du Pavillon Médical</t>
  </si>
  <si>
    <t xml:space="preserve">https://jep.grandlyon.com/detail-offre/pierre-benite-29375-les-lieux-remarquables-du-pavillon-medical</t>
  </si>
  <si>
    <t xml:space="preserve">Les professionnels du GH Sud pulsent pour vous !</t>
  </si>
  <si>
    <t xml:space="preserve">https://jep.grandlyon.com/detail-offre/pierre-benite-30199-les-professionnels-du-gh-sud-pulsent-pour-vous</t>
  </si>
  <si>
    <t xml:space="preserve">Manipulation d'extincteurs - 1/4 Au cœur des métiers de la sécurité face à l'urgence</t>
  </si>
  <si>
    <t xml:space="preserve">https://jep.grandlyon.com/detail-offre/pierre-benite-29481-manipulation-dextincteurs-1/4-au-coeur-des-metiers-de-la-securite-face-a-lurgence</t>
  </si>
  <si>
    <t xml:space="preserve">Parcours motricité et dégagement - 2/4 Au cœur des métiers de la sécurité face à l'urgence</t>
  </si>
  <si>
    <t xml:space="preserve">https://jep.grandlyon.com/detail-offre/pierre-benite-29935-parcours-motricite-et-degagement-2/4-au-coeur-des-metiers-de-la-securite-face-a-lurgence</t>
  </si>
  <si>
    <t xml:space="preserve">Rendez-vous avec l'histoire de l'hôpital Lyon Sud</t>
  </si>
  <si>
    <t xml:space="preserve">https://jep.grandlyon.com/detail-offre/pierre-benite-29727-rendez-vous-avec-lhistoire-de-lhopital-lyon-sud</t>
  </si>
  <si>
    <t xml:space="preserve">Rendez-vous avec la Chapelle</t>
  </si>
  <si>
    <t xml:space="preserve">https://jep.grandlyon.com/detail-offre/pierre-benite-30353-rendez-vous-avec-la-chapelle</t>
  </si>
  <si>
    <t xml:space="preserve">Secours à personne - 3/4 Au cœur des métiers de la sécurité face à l'urgence</t>
  </si>
  <si>
    <t xml:space="preserve">https://jep.grandlyon.com/detail-offre/pierre-benite-29987-secours-a-personne-3/4-au-coeur-des-metiers-de-la-securite-face-a-lurgence</t>
  </si>
  <si>
    <t xml:space="preserve">https://jep.grandlyon.com/?tx_solr%5Bpage%5D=47#</t>
  </si>
  <si>
    <t xml:space="preserve">Technique d’approche et d’intervention professionnelle - 4/4 Au cœur des métiers de la sécurité face à l'urgence</t>
  </si>
  <si>
    <t xml:space="preserve">https://jep.grandlyon.com/detail-offre/pierre-benite-29455-technique-dapproche-et-dintervention-professionnelle-4/4-au-coeur-des-metiers-de-la-securite-face-a-lurgence</t>
  </si>
  <si>
    <t xml:space="preserve">Visite de la station de traitement des eaux usées de Pierre-Bénite</t>
  </si>
  <si>
    <t xml:space="preserve">https://jep.grandlyon.com/detail-offre/pierre-benite-30207-visite-de-la-station-de-traitement-des-eaux-usees-de-pierre-benite</t>
  </si>
  <si>
    <t xml:space="preserve">Visite du Petit Perron - Château des Gondis et Camus</t>
  </si>
  <si>
    <t xml:space="preserve">https://jep.grandlyon.com/detail-offre/pierre-benite-29499-visite-du-petit-perron-chateau-des-gondis-et-camus</t>
  </si>
  <si>
    <t xml:space="preserve">Reconstruction d'un muret de soutènement d'un chemin</t>
  </si>
  <si>
    <t xml:space="preserve">https://jep.grandlyon.com/detail-offre/poleymieux-au-mont-dor-30235-reconstruction-dun-muret-de-soutenement-dun-chemin</t>
  </si>
  <si>
    <t xml:space="preserve">Poleymieux-au-Mont-d'Or</t>
  </si>
  <si>
    <t xml:space="preserve">Visite exceptionnelle du Musée Ampère -250 ans</t>
  </si>
  <si>
    <t xml:space="preserve">https://jep.grandlyon.com/detail-offre/poleymieux-au-mont-dor-29691-visite-exceptionnelle-du-musee-ampere-250-ans</t>
  </si>
  <si>
    <t xml:space="preserve">La chapelle Quincieux</t>
  </si>
  <si>
    <t xml:space="preserve">https://jep.grandlyon.com/detail-offre/quincieux-29825-la-chapelle-quincieux</t>
  </si>
  <si>
    <t xml:space="preserve">Quincieux</t>
  </si>
  <si>
    <t xml:space="preserve">Ateliers avec le collectif ATLAS.T (résidence d’architectes)</t>
  </si>
  <si>
    <t xml:space="preserve">https://jep.grandlyon.com/detail-offre/rillieux-la-pape-30453-ateliers-avec-le-collectif-atlast-residence-darchitectes</t>
  </si>
  <si>
    <t xml:space="preserve">Rillieux-la-Pape</t>
  </si>
  <si>
    <t xml:space="preserve">Balade urbaine ludique à la découverte de Rillieux « Avant /Après »</t>
  </si>
  <si>
    <t xml:space="preserve">https://jep.grandlyon.com/detail-offre/rillieux-la-pape-29435-balade-urbaine-ludique-a-la-decouverte-de-rillieux-avant-/apres</t>
  </si>
  <si>
    <t xml:space="preserve">Ouverture et visite médiatisée de l’exposition « Traversées » de la Compagnie Subterfuge</t>
  </si>
  <si>
    <t xml:space="preserve">https://jep.grandlyon.com/detail-offre/rillieux-la-pape-29751-ouverture-et-visite-mediatisee-de-lexposition-traversees-de-la-compagnie-subterfuge</t>
  </si>
  <si>
    <t xml:space="preserve">Parcours pédagogique sur le traitement et la valorisation énergétique des déchets</t>
  </si>
  <si>
    <t xml:space="preserve">https://jep.grandlyon.com/detail-offre/rillieux-la-pape-30371-parcours-pedagogique-sur-le-traitement-et-la-valorisation-energetique-des-dechets</t>
  </si>
  <si>
    <t xml:space="preserve">https://jep.grandlyon.com/?tx_solr%5Bpage%5D=48#</t>
  </si>
  <si>
    <t xml:space="preserve">Visite commentée de l'église Saint-Denis</t>
  </si>
  <si>
    <t xml:space="preserve">https://jep.grandlyon.com/detail-offre/rillieux-la-pape-29555-visite-commentee-de-leglise-saint-denis</t>
  </si>
  <si>
    <t xml:space="preserve">Visite du Fort de Vancia en accès libre</t>
  </si>
  <si>
    <t xml:space="preserve">https://jep.grandlyon.com/detail-offre/rillieux-la-pape-29963-visite-du-fort-de-vancia-en-acces-libre</t>
  </si>
  <si>
    <t xml:space="preserve">Visite guidée de l'exposition street art immersive "Le Seize"</t>
  </si>
  <si>
    <t xml:space="preserve">https://jep.grandlyon.com/detail-offre/rillieux-la-pape-29715-visite-guidee-de-lexposition-street-art-immersive-le-seize</t>
  </si>
  <si>
    <t xml:space="preserve">Visite guidée du Fort militaire de Vancia</t>
  </si>
  <si>
    <t xml:space="preserve">https://jep.grandlyon.com/detail-offre/rillieux-la-pape-29949-visite-guidee-du-fort-militaire-de-vancia</t>
  </si>
  <si>
    <t xml:space="preserve">Auto-Pixel</t>
  </si>
  <si>
    <t xml:space="preserve">https://jep.grandlyon.com/detail-offre/rochetaillee-sur-saone-30309-auto-pixel</t>
  </si>
  <si>
    <t xml:space="preserve">Rochetaillée-sur-Saône</t>
  </si>
  <si>
    <t xml:space="preserve">Découverte du patrimoine architectural du Village de Rochetaillée-Visite guidée</t>
  </si>
  <si>
    <t xml:space="preserve">https://jep.grandlyon.com/detail-offre/rochetaillee-sur-saone-30075-decouverte-du-patrimoine-architectural-du-village-de-rochetaillee-visite-guidee</t>
  </si>
  <si>
    <t xml:space="preserve">Les échappées belles</t>
  </si>
  <si>
    <t xml:space="preserve">https://jep.grandlyon.com/detail-offre/rochetaillee-sur-saone-29923-les-echappees-belles</t>
  </si>
  <si>
    <t xml:space="preserve">Visite de l'écluse de Rochetaillée sur Saône et présentation du barrage de Couzon</t>
  </si>
  <si>
    <t xml:space="preserve">https://jep.grandlyon.com/detail-offre/rochetaillee-sur-saone-29623-visite-de-lecluse-de-rochetaillee-sur-saone-et-presentation-du-barrage-de-couzon</t>
  </si>
  <si>
    <t xml:space="preserve">Visite guidée "En selle !"</t>
  </si>
  <si>
    <t xml:space="preserve">https://jep.grandlyon.com/detail-offre/rochetaillee-sur-saone-30093-visite-guidee-en-selle</t>
  </si>
  <si>
    <t xml:space="preserve">Visite libre du musée de l'automobile Henri Malartre</t>
  </si>
  <si>
    <t xml:space="preserve">https://jep.grandlyon.com/detail-offre/rochetaillee-sur-saone-29611-visite-libre-du-musee-de-lautomobile-henri-malartre</t>
  </si>
  <si>
    <t xml:space="preserve">https://jep.grandlyon.com/?tx_solr%5Bpage%5D=49#</t>
  </si>
  <si>
    <t xml:space="preserve">Château du centre hospitalier spécialisé (CHS)</t>
  </si>
  <si>
    <t xml:space="preserve">https://jep.grandlyon.com/detail-offre/saint-cyr-au-mont-dor-30307-chateau-du-centre-hospitalier-specialise-chs</t>
  </si>
  <si>
    <t xml:space="preserve">Saint-Cyr-au-Mont-d'Or</t>
  </si>
  <si>
    <t xml:space="preserve">L'Ermitage du Mont Cindre et son extraordinaire jardin de rocailles</t>
  </si>
  <si>
    <t xml:space="preserve">https://jep.grandlyon.com/detail-offre/saint-cyr-au-mont-dor-30253-lermitage-du-mont-cindre-et-son-extraordinaire-jardin-de-rocailles</t>
  </si>
  <si>
    <t xml:space="preserve">Les trésors méconnus de l’église Saint-Cyr et Sainte-Juliette</t>
  </si>
  <si>
    <t xml:space="preserve">https://jep.grandlyon.com/detail-offre/saint-cyr-au-mont-dor-30237-les-tresors-meconnus-de-leglise-saint-cyr-et-sainte-juliette</t>
  </si>
  <si>
    <t xml:space="preserve">Pierre et architecture</t>
  </si>
  <si>
    <t xml:space="preserve">https://jep.grandlyon.com/detail-offre/saint-cyr-au-mont-dor-29545-pierre-et-architecture</t>
  </si>
  <si>
    <t xml:space="preserve">Visite de l'école nationale supérieure de la police et de sa collection criminalistique</t>
  </si>
  <si>
    <t xml:space="preserve">https://jep.grandlyon.com/detail-offre/saint-cyr-au-mont-dor-30427-visite-de-lecole-nationale-superieure-de-la-police-et-de-sa-collection-criminalistique</t>
  </si>
  <si>
    <t xml:space="preserve">À la découverte du centre historique et du château médiéval de Saint-Cyr</t>
  </si>
  <si>
    <t xml:space="preserve">https://jep.grandlyon.com/detail-offre/saint-cyr-au-mont-dor-29711-a-la-decouverte-du-centre-historique-et-du-chateau-medieval-de-saint-cyr</t>
  </si>
  <si>
    <t xml:space="preserve">Chapelle 14ème MH de Saint Fortunat</t>
  </si>
  <si>
    <t xml:space="preserve">https://jep.grandlyon.com/detail-offre/saint-didier-au-mont-dor-29745-chapelle-14eme-mh-de-saint-fortunat</t>
  </si>
  <si>
    <t xml:space="preserve">Saint-Didier-au-Mont-d'Or</t>
  </si>
  <si>
    <t xml:space="preserve">Chasse au trésor enfants, "les carriers sont joueurs"</t>
  </si>
  <si>
    <t xml:space="preserve">https://jep.grandlyon.com/detail-offre/saint-didier-au-mont-dor-30285-chasse-au-tresor-enfants-les-carriers-sont-joueurs</t>
  </si>
  <si>
    <t xml:space="preserve">Eglise de Notre Dame du Rosaire</t>
  </si>
  <si>
    <t xml:space="preserve">https://jep.grandlyon.com/detail-offre/saint-fons-29373-eglise-de-notre-dame-du-rosaire</t>
  </si>
  <si>
    <t xml:space="preserve">Saint-Fons</t>
  </si>
  <si>
    <t xml:space="preserve">Visite guidée de la Poudrière</t>
  </si>
  <si>
    <t xml:space="preserve">https://jep.grandlyon.com/detail-offre/saint-fons-29975-visite-guidee-de-la-poudriere</t>
  </si>
  <si>
    <t xml:space="preserve">https://jep.grandlyon.com/?tx_solr%5Bpage%5D=50#</t>
  </si>
  <si>
    <t xml:space="preserve">Chasse au trésor : une course effrenée à la recherche du trésor d'Alice et Gabrielle</t>
  </si>
  <si>
    <t xml:space="preserve">https://jep.grandlyon.com/detail-offre/saint-genis-laval-30333-chasse-au-tresor-une-course-effrenee-a-la-recherche-du-tresor-dalice-et-gabrielle</t>
  </si>
  <si>
    <t xml:space="preserve">Saint-Genis-Laval</t>
  </si>
  <si>
    <t xml:space="preserve">D'Alice à Gabrielle</t>
  </si>
  <si>
    <t xml:space="preserve">https://jep.grandlyon.com/detail-offre/saint-genis-laval-30265-dalice-a-gabrielle</t>
  </si>
  <si>
    <t xml:space="preserve">Découverte de l'orgue</t>
  </si>
  <si>
    <t xml:space="preserve">https://jep.grandlyon.com/detail-offre/saint-genis-laval-30513-decouverte-de-lorgue</t>
  </si>
  <si>
    <t xml:space="preserve">Découverte de la Villa Chapuis</t>
  </si>
  <si>
    <t xml:space="preserve">https://jep.grandlyon.com/detail-offre/saint-genis-laval-30449-decouverte-de-la-villa-chapuis</t>
  </si>
  <si>
    <t xml:space="preserve">Découverte de l’église orthodoxe</t>
  </si>
  <si>
    <t xml:space="preserve">https://jep.grandlyon.com/detail-offre/saint-genis-laval-29519-decouverte-de-leglise-orthodoxe</t>
  </si>
  <si>
    <t xml:space="preserve">Découvrez le patrimoine historique du Vallon de Saint-Genis-Laval</t>
  </si>
  <si>
    <t xml:space="preserve">https://jep.grandlyon.com/detail-offre/saint-genis-laval-29845-decouvrez-le-patrimoine-historique-du-vallon-de-saint-genis-laval</t>
  </si>
  <si>
    <t xml:space="preserve">Exposition du papier peint panoramique Pignet</t>
  </si>
  <si>
    <t xml:space="preserve">https://jep.grandlyon.com/detail-offre/saint-genis-laval-29795-exposition-du-papier-peint-panoramique-pignet</t>
  </si>
  <si>
    <t xml:space="preserve">Exposition sur l'histoire de la médiathèque B612 et lancement du café Saliste by Jojo's Factory</t>
  </si>
  <si>
    <t xml:space="preserve">https://jep.grandlyon.com/detail-offre/saint-genis-laval-29999-exposition-sur-lhistoire-de-la-mediatheque-b612-et-lancement-du-cafe-saliste-by-jojos-factory</t>
  </si>
  <si>
    <t xml:space="preserve">Expositions d'artistes locaux et hommage à des artistes</t>
  </si>
  <si>
    <t xml:space="preserve">https://jep.grandlyon.com/detail-offre/saint-genis-laval-29605-expositions-dartistes-locaux-et-hommage-a-des-artistes</t>
  </si>
  <si>
    <t xml:space="preserve">Jeu de piste : à la découverte de l'histoire de l'hôpital Henry Gabrielle</t>
  </si>
  <si>
    <t xml:space="preserve">https://jep.grandlyon.com/detail-offre/saint-genis-laval-30337-jeu-de-piste-a-la-decouverte-de-lhistoire-de-lhopital-henry-gabrielle</t>
  </si>
  <si>
    <t xml:space="preserve">https://jep.grandlyon.com/?tx_solr%5Bpage%5D=51#</t>
  </si>
  <si>
    <t xml:space="preserve">Jeu de piste dans le centre-ville historique</t>
  </si>
  <si>
    <t xml:space="preserve">https://jep.grandlyon.com/detail-offre/saint-genis-laval-29469-jeu-de-piste-dans-le-centre-ville-historique</t>
  </si>
  <si>
    <t xml:space="preserve">L'histoire de l'hôpital Henry Gabrielle vue à travers ses bâtiments et jardins</t>
  </si>
  <si>
    <t xml:space="preserve">https://jep.grandlyon.com/detail-offre/saint-genis-laval-29497-lhistoire-de-lhopital-henry-gabrielle-vue-a-travers-ses-batiments-et-jardins</t>
  </si>
  <si>
    <t xml:space="preserve">L'histoire de l’hôpital Henry Gabrielle</t>
  </si>
  <si>
    <t xml:space="preserve">https://jep.grandlyon.com/detail-offre/saint-genis-laval-29421-lhistoire-de-lhopital-henry-gabrielle</t>
  </si>
  <si>
    <t xml:space="preserve">L'histoire du Centre des Archive des Frères Maristes</t>
  </si>
  <si>
    <t xml:space="preserve">https://jep.grandlyon.com/detail-offre/saint-genis-laval-29417-lhistoire-du-centre-des-archive-des-freres-maristes</t>
  </si>
  <si>
    <t xml:space="preserve">Les lieux historiques de Saint-Genis-Laval</t>
  </si>
  <si>
    <t xml:space="preserve">https://jep.grandlyon.com/detail-offre/saint-genis-laval-29669-les-lieux-historiques-de-saint-genis-laval</t>
  </si>
  <si>
    <t xml:space="preserve">L’histoire du Vallon de Saint-Genis-Laval</t>
  </si>
  <si>
    <t xml:space="preserve">https://jep.grandlyon.com/detail-offre/saint-genis-laval-30087-lhistoire-du-vallon-de-saint-genis-laval</t>
  </si>
  <si>
    <t xml:space="preserve">Plein la Vue ! From Henry Gabrielle with love</t>
  </si>
  <si>
    <t xml:space="preserve">https://jep.grandlyon.com/detail-offre/saint-genis-laval-30437-plein-la-vue-from-henry-gabrielle-with-love</t>
  </si>
  <si>
    <t xml:space="preserve">Rallye de la Mémoire sur la Seconde Guerre mondiale</t>
  </si>
  <si>
    <t xml:space="preserve">https://jep.grandlyon.com/detail-offre/saint-genis-laval-30471-rallye-de-la-memoire-sur-la-seconde-guerre-mondiale</t>
  </si>
  <si>
    <t xml:space="preserve">Randonnée le long du ruisseau de la Mouche</t>
  </si>
  <si>
    <t xml:space="preserve">https://jep.grandlyon.com/detail-offre/saint-genis-laval-30369-randonnee-le-long-du-ruisseau-de-la-mouche</t>
  </si>
  <si>
    <t xml:space="preserve">Soirée de l'observatoire de Lyon</t>
  </si>
  <si>
    <t xml:space="preserve">https://jep.grandlyon.com/detail-offre/saint-genis-laval-29847-soiree-de-lobservatoire-de-lyon</t>
  </si>
  <si>
    <t xml:space="preserve">https://jep.grandlyon.com/?tx_solr%5Bpage%5D=52#</t>
  </si>
  <si>
    <t xml:space="preserve">Visite de l'Orgue de Saint-Genis-Laval</t>
  </si>
  <si>
    <t xml:space="preserve">https://jep.grandlyon.com/detail-offre/saint-genis-laval-30039-visite-de-lorgue-de-saint-genis-laval</t>
  </si>
  <si>
    <t xml:space="preserve">Visite du Fort de Côte Lorette</t>
  </si>
  <si>
    <t xml:space="preserve">https://jep.grandlyon.com/detail-offre/saint-genis-laval-29437-visite-du-fort-de-cote-lorette</t>
  </si>
  <si>
    <t xml:space="preserve">Visite du lavoir de la Platte</t>
  </si>
  <si>
    <t xml:space="preserve">https://jep.grandlyon.com/detail-offre/saint-genis-laval-29973-visite-du-lavoir-de-la-platte</t>
  </si>
  <si>
    <t xml:space="preserve">Visite historique et scientifique de l'observatoire de Lyon</t>
  </si>
  <si>
    <t xml:space="preserve">https://jep.grandlyon.com/detail-offre/saint-genis-laval-29707-visite-historique-et-scientifique-de-lobservatoire-de-lyon</t>
  </si>
  <si>
    <t xml:space="preserve">À la découverte de Beauregard : Maison Ricard et les vignes de Beauregard</t>
  </si>
  <si>
    <t xml:space="preserve">https://jep.grandlyon.com/detail-offre/saint-genis-laval-29805-a-la-decouverte-de-beauregard-maison-ricard-et-les-vignes-de-beauregard</t>
  </si>
  <si>
    <t xml:space="preserve">À la découverte du théatre La Mouche : rencontres, ateliers, spectacles...</t>
  </si>
  <si>
    <t xml:space="preserve">https://jep.grandlyon.com/detail-offre/saint-genis-laval-30149-a-la-decouverte-du-theatre-la-mouche-rencontres-ateliers-spectacles</t>
  </si>
  <si>
    <t xml:space="preserve">Atelier croquis</t>
  </si>
  <si>
    <t xml:space="preserve">https://jep.grandlyon.com/detail-offre/saint-germain-au-mont-dor-30141-atelier-croquis</t>
  </si>
  <si>
    <t xml:space="preserve">Saint-Germain-au-Mont-d'Or</t>
  </si>
  <si>
    <t xml:space="preserve">Escape Game dans la tour médiéval</t>
  </si>
  <si>
    <t xml:space="preserve">https://jep.grandlyon.com/detail-offre/saint-germain-au-mont-dor-30243-escape-game-dans-la-tour-medieval</t>
  </si>
  <si>
    <t xml:space="preserve">Visite guidée d'un habitat participatif au nord de Lyon</t>
  </si>
  <si>
    <t xml:space="preserve">https://jep.grandlyon.com/detail-offre/saint-germain-au-mont-dor-29813-visite-guidee-dun-habitat-participatif-au-nord-de-lyon</t>
  </si>
  <si>
    <t xml:space="preserve">Visite guidée des cités cheminotes</t>
  </si>
  <si>
    <t xml:space="preserve">https://jep.grandlyon.com/detail-offre/saint-germain-au-mont-dor-29495-visite-guidee-des-cites-cheminotes</t>
  </si>
  <si>
    <t xml:space="preserve">https://jep.grandlyon.com/?tx_solr%5Bpage%5D=53#</t>
  </si>
  <si>
    <t xml:space="preserve">Visite libre de la tour médiévale</t>
  </si>
  <si>
    <t xml:space="preserve">https://jep.grandlyon.com/detail-offre/saint-germain-au-mont-dor-29743-visite-libre-de-la-tour-medievale</t>
  </si>
  <si>
    <t xml:space="preserve">Visite du Centre de Maintenance Tramway de Saint-Priest</t>
  </si>
  <si>
    <t xml:space="preserve">https://jep.grandlyon.com/detail-offre/saint-priest-29853-visite-du-centre-de-maintenance-tramway-de-saint-priest</t>
  </si>
  <si>
    <t xml:space="preserve">Saint-Priest</t>
  </si>
  <si>
    <t xml:space="preserve">Visite du village de Saint-Priest</t>
  </si>
  <si>
    <t xml:space="preserve">https://jep.grandlyon.com/detail-offre/saint-priest-30213-visite-du-village-de-saint-priest</t>
  </si>
  <si>
    <t xml:space="preserve">Exposition   - Quand Saint Romain et le Mont d'Or changèrent de siècle   1840-1940</t>
  </si>
  <si>
    <t xml:space="preserve">https://jep.grandlyon.com/detail-offre/saint-romain-au-mont-dor-30131-exposition-quand-saint-romain-et-le-mont-dor-changerent-de-siecle-1840-1940</t>
  </si>
  <si>
    <t xml:space="preserve">Saint-Romain-au-Mont-d'Or</t>
  </si>
  <si>
    <t xml:space="preserve">Exposition - Les papillons de jour et les papillons de nuit du Mont d'Or</t>
  </si>
  <si>
    <t xml:space="preserve">https://jep.grandlyon.com/detail-offre/saint-romain-au-mont-dor-30297-exposition-les-papillons-de-jour-et-les-papillons-de-nuit-du-mont-dor</t>
  </si>
  <si>
    <t xml:space="preserve">La Demeure du Chaos : visite inédite d'une architecture singulière &amp; d'une oeuvre d'art totale</t>
  </si>
  <si>
    <t xml:space="preserve">https://jep.grandlyon.com/detail-offre/saint-romain-au-mont-dor-30327-la-demeure-du-chaos-visite-inedite-dune-architecture-singuliere-dune-oeuvre-dart-totale</t>
  </si>
  <si>
    <t xml:space="preserve">Saint Romain au Mont d'Or Visite de la source romaine d'Arche</t>
  </si>
  <si>
    <t xml:space="preserve">https://jep.grandlyon.com/detail-offre/saint-romain-au-mont-dor-29731-saint-romain-au-mont-dor-visite-de-la-source-romaine-darche</t>
  </si>
  <si>
    <t xml:space="preserve">Visite : La Freta, domaine du botaniste-voyageur Pierre Poivre</t>
  </si>
  <si>
    <t xml:space="preserve">https://jep.grandlyon.com/detail-offre/saint-romain-au-mont-dor-30163-visite-la-freta-domaine-du-botaniste-voyageur-pierre-poivre</t>
  </si>
  <si>
    <t xml:space="preserve">Visite de l'Eglise, un bijou de style roman</t>
  </si>
  <si>
    <t xml:space="preserve">https://jep.grandlyon.com/detail-offre/saint-romain-au-mont-dor-30201-visite-de-leglise-un-bijou-de-style-roman</t>
  </si>
  <si>
    <t xml:space="preserve">Visite du jardin de la Fréta, domaine du botaniste et administrateur colonial Pierre Poivre</t>
  </si>
  <si>
    <t xml:space="preserve">https://jep.grandlyon.com/detail-offre/saint-romain-au-mont-dor-29789-visite-du-jardin-de-la-freta-domaine-du-botaniste-et-administrateur-colonial-pierre-poivre</t>
  </si>
  <si>
    <t xml:space="preserve">https://jep.grandlyon.com/?tx_solr%5Bpage%5D=54#</t>
  </si>
  <si>
    <t xml:space="preserve">Conférence sur l'évolution du centre-bourg fortifié de Sainte Foy-lès-Lyon du Moyen Age à nos jours</t>
  </si>
  <si>
    <t xml:space="preserve">https://jep.grandlyon.com/detail-offre/sainte-foy-les-lyon-29391-conference-sur-levolution-du-centre-bourg-fortifie-de-sainte-foy-les-lyon-du-moyen-age-a-nos-jours</t>
  </si>
  <si>
    <t xml:space="preserve">Sainte-Foy-lès-Lyon</t>
  </si>
  <si>
    <t xml:space="preserve">Musée de la Tour du Télégraphe Chappe</t>
  </si>
  <si>
    <t xml:space="preserve">https://jep.grandlyon.com/detail-offre/sainte-foy-les-lyon-30375-musee-de-la-tour-du-telegraphe-chappe</t>
  </si>
  <si>
    <t xml:space="preserve">Visite guidée des travaux de restauration intérieure de l'église Sainte Foy</t>
  </si>
  <si>
    <t xml:space="preserve">https://jep.grandlyon.com/detail-offre/sainte-foy-les-lyon-30305-visite-guidee-des-travaux-de-restauration-interieure-de-leglise-sainte-foy</t>
  </si>
  <si>
    <t xml:space="preserve">A pied, à cheval, en voiture … à Sathonay</t>
  </si>
  <si>
    <t xml:space="preserve">https://jep.grandlyon.com/detail-offre/sathonay-village-30311-a-pied-a-cheval-en-voiture-a-sathonay</t>
  </si>
  <si>
    <t xml:space="preserve">Sathonay-Village</t>
  </si>
  <si>
    <t xml:space="preserve">Exposition "Outils et Objets d'autrefois"</t>
  </si>
  <si>
    <t xml:space="preserve">https://jep.grandlyon.com/detail-offre/sathonay-village-29687-exposition-outils-et-objets-dautrefois</t>
  </si>
  <si>
    <t xml:space="preserve">La Cave à Neige</t>
  </si>
  <si>
    <t xml:space="preserve">https://jep.grandlyon.com/detail-offre/sathonay-village-29423-la-cave-a-neige</t>
  </si>
  <si>
    <t xml:space="preserve">L’architecture rurale du village</t>
  </si>
  <si>
    <t xml:space="preserve">https://jep.grandlyon.com/detail-offre/sathonay-village-29759-larchitecture-rurale-du-village</t>
  </si>
  <si>
    <t xml:space="preserve">Église de Sathonay-Village</t>
  </si>
  <si>
    <t xml:space="preserve">https://jep.grandlyon.com/detail-offre/sathonay-village-30467-eglise-de-sathonay-village</t>
  </si>
  <si>
    <t xml:space="preserve">Le Passager de l’île – Jeu d’enquête nature</t>
  </si>
  <si>
    <t xml:space="preserve">https://jep.grandlyon.com/detail-offre/solaize-29875-le-passager-de-lile-jeu-denquete-nature</t>
  </si>
  <si>
    <t xml:space="preserve">Solaize</t>
  </si>
  <si>
    <t xml:space="preserve">Dessine ta ville</t>
  </si>
  <si>
    <t xml:space="preserve">https://jep.grandlyon.com/detail-offre/tassin-la-demi-lune-30005-dessine-ta-ville</t>
  </si>
  <si>
    <t xml:space="preserve">https://jep.grandlyon.com/?tx_solr%5Bpage%5D=55#</t>
  </si>
  <si>
    <t xml:space="preserve">Tassin-la-Demi-Lune</t>
  </si>
  <si>
    <t xml:space="preserve">Découverte des lieux de l’ancien Château comtal de Tassin la Demi-Lune</t>
  </si>
  <si>
    <t xml:space="preserve">https://jep.grandlyon.com/detail-offre/tassin-la-demi-lune-30367-decouverte-des-lieux-de-lancien-chateau-comtal-de-tassin-la-demi-lune</t>
  </si>
  <si>
    <t xml:space="preserve">Découverte des lieux marquants de la Seconde Guerre mondiale à Tassin-la-Demi-Lune</t>
  </si>
  <si>
    <t xml:space="preserve">https://jep.grandlyon.com/detail-offre/tassin-la-demi-lune-30385-decouverte-des-lieux-marquants-de-la-seconde-guerre-mondiale-a-tassin-la-demi-lune</t>
  </si>
  <si>
    <t xml:space="preserve">Découverte familiale du Salon de l'Ouest Lyonnais</t>
  </si>
  <si>
    <t xml:space="preserve">https://jep.grandlyon.com/detail-offre/tassin-la-demi-lune-29713-decouverte-familiale-du-salon-de-louest-lyonnais</t>
  </si>
  <si>
    <t xml:space="preserve">Jeu de piste familial à la découverte de l'Atrium</t>
  </si>
  <si>
    <t xml:space="preserve">https://jep.grandlyon.com/detail-offre/tassin-la-demi-lune-29565-jeu-de-piste-familial-a-la-decouverte-de-latrium</t>
  </si>
  <si>
    <t xml:space="preserve">"Au feu les pompiers!",  spectacle de marionnettes</t>
  </si>
  <si>
    <t xml:space="preserve">https://jep.grandlyon.com/detail-offre/vaulx-en-velin-30101-au-feu-les-pompiers-spectacle-de-marionnettes</t>
  </si>
  <si>
    <t xml:space="preserve">Vaulx-en-Velin</t>
  </si>
  <si>
    <t xml:space="preserve">150 camions de pompiers !</t>
  </si>
  <si>
    <t xml:space="preserve">https://jep.grandlyon.com/detail-offre/vaulx-en-velin-29643-150-camions-de-pompiers</t>
  </si>
  <si>
    <t xml:space="preserve">Atelier « Construis ta ville en LEGO »</t>
  </si>
  <si>
    <t xml:space="preserve">https://jep.grandlyon.com/detail-offre/vaulx-en-velin-29487-atelier-construis-ta-ville-en-lego</t>
  </si>
  <si>
    <t xml:space="preserve">Conduite exemplaire</t>
  </si>
  <si>
    <t xml:space="preserve">https://jep.grandlyon.com/detail-offre/vaulx-en-velin-30155-conduite-exemplaire</t>
  </si>
  <si>
    <t xml:space="preserve">Exposition Quartiers Sud : présent et passé rêvés.</t>
  </si>
  <si>
    <t xml:space="preserve">https://jep.grandlyon.com/detail-offre/vaulx-en-velin-29993-exposition-quartiers-sud-present-et-passe-reves</t>
  </si>
  <si>
    <t xml:space="preserve">Exposition Vaulx Village :  Fenêtres sur le passé, portes sur l’avenir</t>
  </si>
  <si>
    <t xml:space="preserve">https://jep.grandlyon.com/detail-offre/vaulx-en-velin-30343-exposition-vaulx-village-fenetres-sur-le-passe-portes-sur-lavenir</t>
  </si>
  <si>
    <t xml:space="preserve">https://jep.grandlyon.com/?tx_solr%5Bpage%5D=56#</t>
  </si>
  <si>
    <t xml:space="preserve">Jeu de piste Mécaniciens en herbe</t>
  </si>
  <si>
    <t xml:space="preserve">https://jep.grandlyon.com/detail-offre/vaulx-en-velin-30139-jeu-de-piste-mecaniciens-en-herbe</t>
  </si>
  <si>
    <t xml:space="preserve">Jeu de piste avec Biscornu le robot</t>
  </si>
  <si>
    <t xml:space="preserve">https://jep.grandlyon.com/detail-offre/vaulx-en-velin-30001-jeu-de-piste-avec-biscornu-le-robot</t>
  </si>
  <si>
    <t xml:space="preserve">L'Architecture dans tous ses états</t>
  </si>
  <si>
    <t xml:space="preserve">https://jep.grandlyon.com/detail-offre/vaulx-en-velin-29557-larchitecture-dans-tous-ses-etats</t>
  </si>
  <si>
    <t xml:space="preserve">Les Mémoires Vives à la Soie |  Décharner l’acier</t>
  </si>
  <si>
    <t xml:space="preserve">https://jep.grandlyon.com/detail-offre/vaulx-en-velin-30259-les-memoires-vives-a-la-soie-decharner-lacier</t>
  </si>
  <si>
    <t xml:space="preserve">Les Mémoires vives à la Soie : "L’Art d’accommoder les restes" par la Cie Rocking Chair Théâtre</t>
  </si>
  <si>
    <t xml:space="preserve">https://jep.grandlyon.com/detail-offre/vaulx-en-velin-29925-les-memoires-vives-a-la-soie-lart-daccommoder-les-restes-par-la-cie-rocking-chair-theatre</t>
  </si>
  <si>
    <t xml:space="preserve">Les Mémoires vives à la Soie | Exposition Elles et les luttes : histoire des femmes qui ont fait la TASE</t>
  </si>
  <si>
    <t xml:space="preserve">https://jep.grandlyon.com/detail-offre/vaulx-en-velin-29979-les-memoires-vives-a-la-soie-exposition-elles-et-les-luttes-histoire-des-femmes-qui-ont-fait-la-tase</t>
  </si>
  <si>
    <t xml:space="preserve">Les Mémoires vives à la Soie | Le Grand Récit</t>
  </si>
  <si>
    <t xml:space="preserve">https://jep.grandlyon.com/detail-offre/vaulx-en-velin-29663-les-memoires-vives-a-la-soie-le-grand-recit</t>
  </si>
  <si>
    <t xml:space="preserve">Les Mémoires vives à la Soie | Visites guidées des cités et des sheds de l'usine TASE</t>
  </si>
  <si>
    <t xml:space="preserve">https://jep.grandlyon.com/detail-offre/vaulx-en-velin-30221-les-memoires-vives-a-la-soie-visites-guidees-des-cites-et-des-sheds-de-lusine-tase</t>
  </si>
  <si>
    <t xml:space="preserve">Manœuvre des Jeunes Sapeurs-Pompiers</t>
  </si>
  <si>
    <t xml:space="preserve">https://jep.grandlyon.com/detail-offre/vaulx-en-velin-30355-manoeuvre-des-jeunes-sapeurs-pompiers</t>
  </si>
  <si>
    <t xml:space="preserve">Numéro 112, une exposition qui peut vous sauver la vie</t>
  </si>
  <si>
    <t xml:space="preserve">https://jep.grandlyon.com/detail-offre/vaulx-en-velin-29939-numero-112-une-exposition-qui-peut-vous-sauver-la-vie</t>
  </si>
  <si>
    <t xml:space="preserve">https://jep.grandlyon.com/?tx_solr%5Bpage%5D=57#</t>
  </si>
  <si>
    <t xml:space="preserve">Parcours  d'Art d'Art n°4 " L’ancien Village du Bas - Dauphiné" ( Archi'Balade )</t>
  </si>
  <si>
    <t xml:space="preserve">https://jep.grandlyon.com/detail-offre/vaulx-en-velin-30591-parcours-dart-dart-n4-lancien-village-du-bas-dauphine-archibalade</t>
  </si>
  <si>
    <t xml:space="preserve">Parcours D’Art d’Art n°1 "Primaires !" ( A la découverte du patrimoine artistique de Vaulx-en-Velin – Grande Île )</t>
  </si>
  <si>
    <t xml:space="preserve">https://jep.grandlyon.com/detail-offre/vaulx-en-velin-30567-parcours-dart-dart-n1-primaires-a-la-decouverte-du-patrimoine-artistique-de-vaulx-en-velin-grande-ile</t>
  </si>
  <si>
    <t xml:space="preserve">Parcours d'Art d'Art  n°2 " Ça va de Soie " ( A la découverte du patrimoine artistique de Vaulx-en-Velin – Vaulx Sud )</t>
  </si>
  <si>
    <t xml:space="preserve">https://jep.grandlyon.com/detail-offre/vaulx-en-velin-30595-parcours-dart-dart-n2-ca-va-de-soie-a-la-decouverte-du-patrimoine-artistique-de-vaulx-en-velin-vaulx-sud</t>
  </si>
  <si>
    <t xml:space="preserve">Parcours d'Art d'Art n°3 " De pierre, de feu et d'eau " (  A la découverte du patrimoine artistique de Vaulx-en-Velin – Vaulx Nord )</t>
  </si>
  <si>
    <t xml:space="preserve">https://jep.grandlyon.com/detail-offre/vaulx-en-velin-30585-parcours-dart-dart-n3-de-pierre-de-feu-et-deau-a-la-decouverte-du-patrimoine-artistique-de-vaulx-en-velin-vaulx-nord</t>
  </si>
  <si>
    <t xml:space="preserve">Paulo et Riri mènent l'enquête</t>
  </si>
  <si>
    <t xml:space="preserve">https://jep.grandlyon.com/detail-offre/vaulx-en-velin-30205-paulo-et-riri-menent-lenquete</t>
  </si>
  <si>
    <t xml:space="preserve">Quiz et exposition sur le projet urbain du Mas du Taureau</t>
  </si>
  <si>
    <t xml:space="preserve">https://jep.grandlyon.com/detail-offre/vaulx-en-velin-30099-quiz-et-exposition-sur-le-projet-urbain-du-mas-du-taureau</t>
  </si>
  <si>
    <t xml:space="preserve">Rencontre mémoire vivante et patrimoine partagé : "Quand les souvenirs racontent l’histoire"</t>
  </si>
  <si>
    <t xml:space="preserve">https://jep.grandlyon.com/detail-offre/vaulx-en-velin-30193-rencontre-memoire-vivante-et-patrimoine-partage-quand-les-souvenirs-racontent-lhistoire</t>
  </si>
  <si>
    <t xml:space="preserve">Visite immersive de la grotte de Lascaux</t>
  </si>
  <si>
    <t xml:space="preserve">https://jep.grandlyon.com/detail-offre/vaulx-en-velin-30313-visite-immersive-de-la-grotte-de-lascaux</t>
  </si>
  <si>
    <t xml:space="preserve">Atelier d'impression</t>
  </si>
  <si>
    <t xml:space="preserve">https://jep.grandlyon.com/detail-offre/villeurbanne-30217-atelier-dimpression</t>
  </si>
  <si>
    <t xml:space="preserve">Villeurbanne</t>
  </si>
  <si>
    <t xml:space="preserve">Balade Urbaine : Les Gratte-Ciel,  toute une histoire</t>
  </si>
  <si>
    <t xml:space="preserve">https://jep.grandlyon.com/detail-offre/villeurbanne-29625-balade-urbaine-les-gratte-ciel-toute-une-histoire</t>
  </si>
  <si>
    <t xml:space="preserve">https://jep.grandlyon.com/?tx_solr%5Bpage%5D=58#</t>
  </si>
  <si>
    <t xml:space="preserve">Balade Urbaine : Sur les traces de Lazare Goujon</t>
  </si>
  <si>
    <t xml:space="preserve">https://jep.grandlyon.com/detail-offre/villeurbanne-29859-balade-urbaine-sur-les-traces-de-lazare-goujon</t>
  </si>
  <si>
    <t xml:space="preserve">Balade urbaine guidée « Les Gratte-Ciel d’hier à demain »</t>
  </si>
  <si>
    <t xml:space="preserve">https://jep.grandlyon.com/detail-offre/villeurbanne-29773-balade-urbaine-guidee-les-gratte-ciel-dhier-a-demain</t>
  </si>
  <si>
    <t xml:space="preserve">Belvédère de l'usine hydroélectrique de Cusset</t>
  </si>
  <si>
    <t xml:space="preserve">https://jep.grandlyon.com/detail-offre/villeurbanne-30181-belvedere-de-lusine-hydroelectrique-de-cusset</t>
  </si>
  <si>
    <t xml:space="preserve">Café Gratte-Ciel : le temple de l'opérette</t>
  </si>
  <si>
    <t xml:space="preserve">https://jep.grandlyon.com/detail-offre/villeurbanne-29943-cafe-gratte-ciel-le-temple-de-loperette</t>
  </si>
  <si>
    <t xml:space="preserve">Conférences sur l'histoire de l'informatique</t>
  </si>
  <si>
    <t xml:space="preserve">https://jep.grandlyon.com/detail-offre/villeurbanne-30203-conferences-sur-lhistoire-de-linformatique</t>
  </si>
  <si>
    <t xml:space="preserve">Découverte de la Nécropole Nationale de la Doua</t>
  </si>
  <si>
    <t xml:space="preserve">https://jep.grandlyon.com/detail-offre/villeurbanne-30527-decouverte-de-la-necropole-nationale-de-la-doua</t>
  </si>
  <si>
    <t xml:space="preserve">Découverte du palais du travail de villeurbanne et de l'union locale CGT</t>
  </si>
  <si>
    <t xml:space="preserve">https://jep.grandlyon.com/detail-offre/villeurbanne-29749-decouverte-du-palais-du-travail-de-villeurbanne-et-de-lunion-locale-cgt</t>
  </si>
  <si>
    <t xml:space="preserve">Démonstrations par les imprimeurs</t>
  </si>
  <si>
    <t xml:space="preserve">https://jep.grandlyon.com/detail-offre/villeurbanne-29971-demonstrations-par-les-imprimeurs</t>
  </si>
  <si>
    <t xml:space="preserve">Exposition : Lyon, berceau du web français</t>
  </si>
  <si>
    <t xml:space="preserve">https://jep.grandlyon.com/detail-offre/villeurbanne-30389-exposition-lyon-berceau-du-web-francais</t>
  </si>
  <si>
    <t xml:space="preserve">Exposition Brouhaha - Christian Lhopital</t>
  </si>
  <si>
    <t xml:space="preserve">https://jep.grandlyon.com/detail-offre/villeurbanne-29957-exposition-brouhaha-christian-lhopital</t>
  </si>
  <si>
    <t xml:space="preserve">https://jep.grandlyon.com/?tx_solr%5Bpage%5D=59#</t>
  </si>
  <si>
    <t xml:space="preserve">Familiarités - contes théâtralisé</t>
  </si>
  <si>
    <t xml:space="preserve">https://jep.grandlyon.com/detail-offre/villeurbanne-30543-familiarites-contes-theatralise</t>
  </si>
  <si>
    <t xml:space="preserve">Familiarités - exposition</t>
  </si>
  <si>
    <t xml:space="preserve">https://jep.grandlyon.com/detail-offre/villeurbanne-29887-familiarites-exposition</t>
  </si>
  <si>
    <t xml:space="preserve">vend. et sam.</t>
  </si>
  <si>
    <t xml:space="preserve">Franc-maçonnerie de tradition, ou l'architecture de la pensée</t>
  </si>
  <si>
    <t xml:space="preserve">https://jep.grandlyon.com/detail-offre/villeurbanne-29683-franc-maconnerie-de-tradition-ou-larchitecture-de-la-pensee</t>
  </si>
  <si>
    <t xml:space="preserve">Inauguration d'un nouveau Curieux Détours</t>
  </si>
  <si>
    <t xml:space="preserve">https://jep.grandlyon.com/detail-offre/villeurbanne-29491-inauguration-dun-nouveau-curieux-detours</t>
  </si>
  <si>
    <t xml:space="preserve">L'herbier de Lyon 1, l'une des plus grandes collections botaniques du monde</t>
  </si>
  <si>
    <t xml:space="preserve">https://jep.grandlyon.com/detail-offre/villeurbanne-29579-lherbier-de-lyon-1-lune-des-plus-grandes-collections-botaniques-du-monde</t>
  </si>
  <si>
    <t xml:space="preserve">Les Mémoires vives à la Soie : "Ouvrières, dans les murs de la Mémoire " par la Cie Des Lisières</t>
  </si>
  <si>
    <t xml:space="preserve">https://jep.grandlyon.com/detail-offre/villeurbanne-29755-les-memoires-vives-a-la-soie-ouvrieres-dans-les-murs-de-la-memoire-par-la-cie-des-lisieres</t>
  </si>
  <si>
    <t xml:space="preserve">Les Mémoires vives à la Soie : Ecoutes libres de "Glanages au creux de l'oreille" par Compagnie La fine Oreille</t>
  </si>
  <si>
    <t xml:space="preserve">https://jep.grandlyon.com/detail-offre/villeurbanne-30241-les-memoires-vives-a-la-soie-ecoutes-libres-de-glanages-au-creux-de-loreille-par-compagnie-la-fine-oreille</t>
  </si>
  <si>
    <t xml:space="preserve">Les Mémoires vives à la Soie : Ecoutes libres de "Radio reporter" par CCO et Vive la TASE!</t>
  </si>
  <si>
    <t xml:space="preserve">https://jep.grandlyon.com/detail-offre/villeurbanne-29577-les-memoires-vives-a-la-soie-ecoutes-libres-de-radio-reporter-par-cco-et-vive-la-tase</t>
  </si>
  <si>
    <t xml:space="preserve">Les Mémoires vives à la Soie : Entresort "Les Pol'Héroïnes" par la Compagnie Zéotrope</t>
  </si>
  <si>
    <t xml:space="preserve">https://jep.grandlyon.com/detail-offre/villeurbanne-29817-les-memoires-vives-a-la-soie-entresort-les-polheroines-par-la-compagnie-zeotrope</t>
  </si>
  <si>
    <t xml:space="preserve">Les Mémoires vives à la Soie : Soirée Musicale avec Fidgi Sisters Phoenix (De l'art d'être une calamité) et Vidala (Une historia americana)</t>
  </si>
  <si>
    <t xml:space="preserve">https://jep.grandlyon.com/detail-offre/villeurbanne-29889-les-memoires-vives-a-la-soie-soiree-musicale-avec-fidgi-sisters-phoenix-de-lart-detre-une-calamite-et-vidala-une-historia-americana</t>
  </si>
  <si>
    <t xml:space="preserve">https://jep.grandlyon.com/?tx_solr%5Bpage%5D=60#</t>
  </si>
  <si>
    <t xml:space="preserve">Les Mémoires vives à la Soie : Visite décalée "Non tantum sed etiam" par la Cie il sera une fois</t>
  </si>
  <si>
    <t xml:space="preserve">https://jep.grandlyon.com/detail-offre/villeurbanne-30331-les-memoires-vives-a-la-soie-visite-decalee-non-tantum-sed-etiam-par-la-cie-il-sera-une-fois</t>
  </si>
  <si>
    <t xml:space="preserve">Les Mémoires vives à la Soie : chantier de création "Carmen dans la cuisine " par Compagnie La Cie Anda Jaleo</t>
  </si>
  <si>
    <t xml:space="preserve">https://jep.grandlyon.com/detail-offre/villeurbanne-29493-les-memoires-vives-a-la-soie-chantier-de-creation-carmen-dans-la-cuisine-par-compagnie-la-cie-anda-jaleo</t>
  </si>
  <si>
    <t xml:space="preserve">Les Mémoires vives à la Soie : chantier de création "Contre tempo" par Compagnie Le Collectif 36</t>
  </si>
  <si>
    <t xml:space="preserve">https://jep.grandlyon.com/detail-offre/villeurbanne-29563-les-memoires-vives-a-la-soie-chantier-de-creation-contre-tempo-par-compagnie-le-collectif-36</t>
  </si>
  <si>
    <t xml:space="preserve">Les Mémoires vives à la Soie : chantier de création "L'Oeuf" par Compagnie La Cie IA</t>
  </si>
  <si>
    <t xml:space="preserve">https://jep.grandlyon.com/detail-offre/villeurbanne-29729-les-memoires-vives-a-la-soie-chantier-de-creation-loeuf-par-compagnie-la-cie-ia</t>
  </si>
  <si>
    <t xml:space="preserve">Les Mémoires vives à la Soie : chantier de création "La profondeur des forêts" par Compagnie La Cie De l’art à l’autre</t>
  </si>
  <si>
    <t xml:space="preserve">https://jep.grandlyon.com/detail-offre/villeurbanne-29855-les-memoires-vives-a-la-soie-chantier-de-creation-la-profondeur-des-forets-par-compagnie-la-cie-de-lart-a-lautre</t>
  </si>
  <si>
    <t xml:space="preserve">Les Mémoires vives à la Soie : chantier de création "Point Médian" par Compagnie Tapagones</t>
  </si>
  <si>
    <t xml:space="preserve">https://jep.grandlyon.com/detail-offre/villeurbanne-29387-les-memoires-vives-a-la-soie-chantier-de-creation-point-median-par-compagnie-tapagones</t>
  </si>
  <si>
    <t xml:space="preserve">Les Mémoires vives à la Soie : entresort "Cabane para'sol" par Compagnie La fine Oreille</t>
  </si>
  <si>
    <t xml:space="preserve">https://jep.grandlyon.com/detail-offre/villeurbanne-30487-les-memoires-vives-a-la-soie-entresort-cabane-parasol-par-compagnie-la-fine-oreille</t>
  </si>
  <si>
    <t xml:space="preserve">Musée de l'informatique du CC-IN2P3</t>
  </si>
  <si>
    <t xml:space="preserve">https://jep.grandlyon.com/detail-offre/villeurbanne-29613-musee-de-linformatique-du-cc-in2p3</t>
  </si>
  <si>
    <t xml:space="preserve">Ouverture de l'appartement témoin des Gratte-Ciel</t>
  </si>
  <si>
    <t xml:space="preserve">https://jep.grandlyon.com/detail-offre/villeurbanne-30179-ouverture-de-lappartement-temoin-des-gratte-ciel</t>
  </si>
  <si>
    <t xml:space="preserve">Présentation de l'église de la Sainte-Famille</t>
  </si>
  <si>
    <t xml:space="preserve">https://jep.grandlyon.com/detail-offre/villeurbanne-29655-presentation-de-leglise-de-la-sainte-famille</t>
  </si>
  <si>
    <t xml:space="preserve">https://jep.grandlyon.com/?tx_solr%5Bpage%5D=61#</t>
  </si>
  <si>
    <t xml:space="preserve">Salles informatiques du CC-IN2P3</t>
  </si>
  <si>
    <t xml:space="preserve">https://jep.grandlyon.com/detail-offre/villeurbanne-30523-salles-informatiques-du-cc-in2p3</t>
  </si>
  <si>
    <t xml:space="preserve">Villeurbanne à tous les étages</t>
  </si>
  <si>
    <t xml:space="preserve">https://jep.grandlyon.com/detail-offre/villeurbanne-30147-villeurbanne-a-tous-les-etages</t>
  </si>
  <si>
    <t xml:space="preserve">Villeurbanne à tous les étages... Hors les murs</t>
  </si>
  <si>
    <t xml:space="preserve">https://jep.grandlyon.com/detail-offre/villeurbanne-30533-villeurbanne-a-tous-les-etages-hors-les-murs</t>
  </si>
  <si>
    <t xml:space="preserve">Visite commentée "Architecte, où es tu ?..."</t>
  </si>
  <si>
    <t xml:space="preserve">https://jep.grandlyon.com/detail-offre/villeurbanne-30055-visite-commentee-architecte-ou-es-tu</t>
  </si>
  <si>
    <t xml:space="preserve">Visite de l’artothèque de la maison du livre, de l'image et du son</t>
  </si>
  <si>
    <t xml:space="preserve">https://jep.grandlyon.com/detail-offre/villeurbanne-29893-visite-de-lartotheque-de-la-maison-du-livre-de-limage-et-du-son</t>
  </si>
  <si>
    <t xml:space="preserve">Visite du Dépôt de bus TCL de  la Soie</t>
  </si>
  <si>
    <t xml:space="preserve">https://jep.grandlyon.com/detail-offre/villeurbanne-30137-visite-du-depot-de-bus-tcl-de-la-soie</t>
  </si>
  <si>
    <t xml:space="preserve">Visite guidée des temples de la Grande Loge De France Lyon - Villeurbanne</t>
  </si>
  <si>
    <t xml:space="preserve">https://jep.grandlyon.com/detail-offre/villeurbanne-29681-visite-guidee-des-temples-de-la-grande-loge-de-france-lyon-villeurbanne</t>
  </si>
  <si>
    <t xml:space="preserve">Étrange diptyque signé Guillaume Bottazzi sur le patrimoine historique des Gratte-Ciel de Villeurbanne</t>
  </si>
  <si>
    <t xml:space="preserve">https://jep.grandlyon.com/detail-offre/villeurbanne-30531-etrange-diptyque-signe-guillaume-bottazzi-sur-le-patrimoine-historique-des-gratte-ciel-de-villeurbanne</t>
  </si>
  <si>
    <t xml:space="preserve">Construire, rénover, réenchanter</t>
  </si>
  <si>
    <t xml:space="preserve">https://jep.grandlyon.com/detail-offre/venissieux-30451-construire-renover-reenchanter</t>
  </si>
  <si>
    <t xml:space="preserve">Vénissieux</t>
  </si>
  <si>
    <t xml:space="preserve">Exposition de Raphaël Emine au Centre d'art Madeleine-Lambert</t>
  </si>
  <si>
    <t xml:space="preserve">https://jep.grandlyon.com/detail-offre/venissieux-29439-exposition-de-raphael-emine-au-centre-dart-madeleine-lambert</t>
  </si>
  <si>
    <t xml:space="preserve">https://jep.grandlyon.com/?tx_solr%5Bpage%5D=62#</t>
  </si>
  <si>
    <t xml:space="preserve">Randonnée Art, patrimoine et architecture</t>
  </si>
  <si>
    <t xml:space="preserve">https://jep.grandlyon.com/detail-offre/venissieux-30261-randonnee-art-patrimoine-et-architecture</t>
  </si>
  <si>
    <t xml:space="preserve">Rencontre "D'une mairie à l'autre"</t>
  </si>
  <si>
    <t xml:space="preserve">https://jep.grandlyon.com/detail-offre/venissieux-29921-rencontre-dune-mairie-a-lautre</t>
  </si>
  <si>
    <t xml:space="preserve">Visite de la salle de projection du Cinéma Gérard Philipe</t>
  </si>
  <si>
    <t xml:space="preserve">https://jep.grandlyon.com/detail-offre/venissieux-29927-visite-de-la-salle-de-projection-du-cinema-gerard-philipe</t>
  </si>
  <si>
    <t xml:space="preserve">Visite guidée de l'église Sainte Jeanne d'Arc</t>
  </si>
  <si>
    <t xml:space="preserve">https://jep.grandlyon.com/detail-offre/venissieux-29891-visite-guidee-de-leglise-sainte-jeanne-darc</t>
  </si>
  <si>
    <t xml:space="preserve">Visite musicale de l'école de musique Jean-Wiener</t>
  </si>
  <si>
    <t xml:space="preserve">https://jep.grandlyon.com/detail-offre/venissieux-29969-visite-musicale-de-lecole-de-musique-jean-wiener</t>
  </si>
  <si>
    <t xml:space="preserve">Visite théâtralisée de l'ancien cimetière de Vénissieux</t>
  </si>
  <si>
    <t xml:space="preserve">https://jep.grandlyon.com/detail-offre/venissieux-29449-visite-theatralisee-de-lancien-cimetiere-de-venissieux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</si>
</sst>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sz val="40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0FFFF"/>
        <bgColor rgb="FFCCFFFF"/>
      </patternFill>
    </fill>
    <fill>
      <patternFill patternType="solid">
        <fgColor rgb="FFFFFFE0"/>
        <bgColor rgb="FFFFFFFF"/>
      </patternFill>
    </fill>
    <fill>
      <patternFill patternType="solid">
        <fgColor rgb="FFFFFFFF"/>
        <bgColor rgb="FFFFFFE0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Ligne impaire" xfId="20"/>
    <cellStyle name="Ligne paire" xfId="21"/>
    <cellStyle name="Ligne vide" xfId="22"/>
    <cellStyle name="Sans nom1" xfId="23"/>
  </cellStyles>
  <dxfs count="3">
    <dxf>
      <font>
        <name val="Calibri"/>
        <charset val="1"/>
        <family val="2"/>
        <color rgb="FF000000"/>
        <sz val="12"/>
      </font>
      <fill>
        <patternFill>
          <bgColor rgb="FFFFFFE0"/>
        </patternFill>
      </fill>
    </dxf>
    <dxf>
      <font>
        <name val="Calibri"/>
        <charset val="1"/>
        <family val="2"/>
        <color rgb="FF000000"/>
        <sz val="12"/>
      </font>
      <fill>
        <patternFill>
          <bgColor rgb="FFE0FFFF"/>
        </patternFill>
      </fill>
    </dxf>
    <dxf>
      <font>
        <name val="Calibri"/>
        <charset val="1"/>
        <family val="2"/>
        <color rgb="FF000000"/>
        <sz val="12"/>
      </font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8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6.32"/>
    <col collapsed="false" customWidth="true" hidden="false" outlineLevel="0" max="2" min="2" style="2" width="3.92"/>
    <col collapsed="false" customWidth="true" hidden="false" outlineLevel="0" max="3" min="3" style="3" width="97.31"/>
    <col collapsed="false" customWidth="true" hidden="false" outlineLevel="0" max="4" min="4" style="3" width="16.95"/>
    <col collapsed="false" customWidth="true" hidden="false" outlineLevel="0" max="5" min="5" style="3" width="17.08"/>
    <col collapsed="false" customWidth="true" hidden="false" outlineLevel="0" max="6" min="6" style="2" width="5.57"/>
    <col collapsed="false" customWidth="true" hidden="false" outlineLevel="0" max="7" min="7" style="2" width="5.94"/>
  </cols>
  <sheetData>
    <row r="1" s="6" customFormat="true" ht="33.55" hidden="false" customHeight="true" outlineLevel="0" collapsed="false">
      <c r="A1" s="1"/>
      <c r="B1" s="4"/>
      <c r="C1" s="5" t="s">
        <v>0</v>
      </c>
      <c r="F1" s="4"/>
      <c r="G1" s="4"/>
      <c r="H1" s="0"/>
      <c r="I1" s="3"/>
      <c r="J1" s="0"/>
    </row>
    <row r="2" s="6" customFormat="true" ht="41" hidden="false" customHeight="true" outlineLevel="0" collapsed="false">
      <c r="A2" s="1"/>
      <c r="B2" s="4"/>
      <c r="C2" s="7" t="s">
        <v>1</v>
      </c>
      <c r="F2" s="4"/>
      <c r="G2" s="4"/>
      <c r="H2" s="0"/>
      <c r="I2" s="3"/>
      <c r="J2" s="0"/>
    </row>
    <row r="3" s="6" customFormat="true" ht="18.65" hidden="false" customHeight="true" outlineLevel="0" collapsed="false">
      <c r="A3" s="1"/>
      <c r="B3" s="4"/>
      <c r="C3" s="8" t="s">
        <v>2</v>
      </c>
      <c r="F3" s="4"/>
      <c r="G3" s="4"/>
      <c r="H3" s="0"/>
      <c r="I3" s="3"/>
      <c r="J3" s="0"/>
    </row>
    <row r="4" s="6" customFormat="true" ht="12.8" hidden="false" customHeight="true" outlineLevel="0" collapsed="false">
      <c r="A4" s="1"/>
      <c r="B4" s="4"/>
      <c r="F4" s="4"/>
      <c r="G4" s="4"/>
      <c r="H4" s="0"/>
      <c r="I4" s="3"/>
      <c r="J4" s="0"/>
    </row>
    <row r="5" s="6" customFormat="true" ht="12.8" hidden="false" customHeight="true" outlineLevel="0" collapsed="false">
      <c r="A5" s="1"/>
      <c r="B5" s="4"/>
      <c r="F5" s="4"/>
      <c r="G5" s="4"/>
      <c r="H5" s="0"/>
      <c r="I5" s="3"/>
      <c r="J5" s="0"/>
    </row>
    <row r="6" s="6" customFormat="true" ht="17.9" hidden="false" customHeight="true" outlineLevel="0" collapsed="false">
      <c r="A6" s="1"/>
      <c r="B6" s="4"/>
      <c r="C6" s="9" t="s">
        <v>3</v>
      </c>
      <c r="F6" s="4"/>
      <c r="G6" s="4"/>
      <c r="H6" s="0"/>
      <c r="I6" s="3"/>
      <c r="J6" s="0"/>
    </row>
    <row r="7" s="6" customFormat="true" ht="12.8" hidden="false" customHeight="true" outlineLevel="0" collapsed="false">
      <c r="A7" s="1"/>
      <c r="B7" s="4"/>
      <c r="C7" s="9" t="s">
        <v>4</v>
      </c>
      <c r="F7" s="4"/>
      <c r="G7" s="4"/>
      <c r="H7" s="0"/>
      <c r="I7" s="3"/>
      <c r="J7" s="0"/>
    </row>
    <row r="8" s="6" customFormat="true" ht="12.8" hidden="false" customHeight="true" outlineLevel="0" collapsed="false">
      <c r="A8" s="1"/>
      <c r="B8" s="4"/>
      <c r="C8" s="9" t="s">
        <v>5</v>
      </c>
      <c r="F8" s="4"/>
      <c r="G8" s="4"/>
      <c r="H8" s="0"/>
      <c r="I8" s="3"/>
      <c r="J8" s="0"/>
    </row>
    <row r="9" s="6" customFormat="true" ht="12.8" hidden="false" customHeight="true" outlineLevel="0" collapsed="false">
      <c r="A9" s="1"/>
      <c r="B9" s="4"/>
      <c r="F9" s="4"/>
      <c r="G9" s="4"/>
      <c r="H9" s="0"/>
      <c r="I9" s="3"/>
      <c r="J9" s="0"/>
    </row>
    <row r="10" s="6" customFormat="true" ht="12.8" hidden="false" customHeight="true" outlineLevel="0" collapsed="false">
      <c r="A10" s="1"/>
      <c r="B10" s="4"/>
      <c r="F10" s="4"/>
      <c r="G10" s="4"/>
      <c r="H10" s="0"/>
      <c r="I10" s="3"/>
      <c r="J10" s="0"/>
    </row>
    <row r="11" s="6" customFormat="true" ht="16.4" hidden="false" customHeight="true" outlineLevel="0" collapsed="false">
      <c r="A11" s="10" t="s">
        <v>6</v>
      </c>
      <c r="B11" s="4"/>
      <c r="F11" s="4"/>
      <c r="G11" s="4"/>
      <c r="H11" s="0"/>
      <c r="I11" s="3"/>
      <c r="J11" s="0"/>
    </row>
    <row r="12" s="6" customFormat="true" ht="16.4" hidden="false" customHeight="true" outlineLevel="0" collapsed="false">
      <c r="A12" s="11" t="s">
        <v>7</v>
      </c>
      <c r="B12" s="4"/>
      <c r="F12" s="4"/>
      <c r="G12" s="4"/>
      <c r="H12" s="0"/>
      <c r="I12" s="3"/>
      <c r="J12" s="0"/>
    </row>
    <row r="13" s="6" customFormat="true" ht="16.4" hidden="false" customHeight="true" outlineLevel="0" collapsed="false">
      <c r="A13" s="1"/>
      <c r="B13" s="4"/>
      <c r="F13" s="12"/>
      <c r="G13" s="12"/>
      <c r="H13" s="0"/>
      <c r="I13" s="3"/>
      <c r="J13" s="0"/>
    </row>
    <row r="14" s="6" customFormat="true" ht="16.4" hidden="false" customHeight="true" outlineLevel="0" collapsed="false">
      <c r="A14" s="1"/>
      <c r="B14" s="4"/>
      <c r="F14" s="12"/>
      <c r="G14" s="12"/>
      <c r="H14" s="0"/>
      <c r="I14" s="3"/>
      <c r="J14" s="0"/>
    </row>
    <row r="15" s="6" customFormat="true" ht="16.4" hidden="false" customHeight="true" outlineLevel="0" collapsed="false">
      <c r="A15" s="1"/>
      <c r="B15" s="4"/>
      <c r="F15" s="12"/>
      <c r="G15" s="12"/>
      <c r="H15" s="0"/>
      <c r="I15" s="3"/>
      <c r="J15" s="0"/>
    </row>
    <row r="16" s="6" customFormat="true" ht="16.4" hidden="false" customHeight="true" outlineLevel="0" collapsed="false">
      <c r="A16" s="1"/>
      <c r="B16" s="4"/>
      <c r="F16" s="12"/>
      <c r="G16" s="12"/>
      <c r="H16" s="0"/>
      <c r="I16" s="3"/>
      <c r="J16" s="0"/>
    </row>
    <row r="17" s="6" customFormat="true" ht="15" hidden="false" customHeight="false" outlineLevel="0" collapsed="false">
      <c r="A17" s="1" t="str">
        <f aca="false">IF(Collecte!K1&lt;&gt;Collecte!K2,Collecte!K2,"")</f>
        <v>Bron</v>
      </c>
      <c r="B17" s="2" t="n">
        <f aca="false">IF(LEN(A17)&gt;0,1,B16+1)</f>
        <v>1</v>
      </c>
      <c r="C17" s="3" t="str">
        <f aca="false">Collecte!A2</f>
        <v>A la découverte du Fort de BRON</v>
      </c>
      <c r="D17" s="3" t="str">
        <f aca="false">Collecte!E2</f>
        <v>Visite guidée</v>
      </c>
      <c r="E17" s="3" t="str">
        <f aca="false">Collecte!G2</f>
        <v>Dim.</v>
      </c>
      <c r="F17" s="2" t="str">
        <f aca="false">IF(Collecte!L2="Réservation obligatoire","🎫","")</f>
        <v/>
      </c>
      <c r="G17" s="2" t="str">
        <f aca="false">HYPERLINK(Collecte!B2,"➡")</f>
        <v>➡</v>
      </c>
      <c r="H17" s="0"/>
      <c r="I17" s="3"/>
      <c r="J17" s="0"/>
    </row>
    <row r="18" customFormat="false" ht="15" hidden="false" customHeight="false" outlineLevel="0" collapsed="false">
      <c r="A18" s="1" t="str">
        <f aca="false">IF(Collecte!K2&lt;&gt;Collecte!K3,Collecte!K3,"")</f>
        <v/>
      </c>
      <c r="B18" s="2" t="n">
        <f aca="false">IF(LEN(A18)&gt;0,1,B17+1)</f>
        <v>2</v>
      </c>
      <c r="C18" s="3" t="str">
        <f aca="false">Collecte!A3</f>
        <v>Corps à Corps</v>
      </c>
      <c r="D18" s="3" t="str">
        <f aca="false">Collecte!E3</f>
        <v>Exposition</v>
      </c>
      <c r="E18" s="3" t="str">
        <f aca="false">Collecte!G3</f>
        <v>Vend. à dim.</v>
      </c>
      <c r="F18" s="2" t="str">
        <f aca="false">IF(Collecte!L3="Réservation obligatoire","🎫","")</f>
        <v/>
      </c>
      <c r="G18" s="2" t="str">
        <f aca="false">HYPERLINK(Collecte!B3,"➡")</f>
        <v>➡</v>
      </c>
    </row>
    <row r="19" customFormat="false" ht="15" hidden="false" customHeight="false" outlineLevel="0" collapsed="false">
      <c r="A19" s="1" t="str">
        <f aca="false">IF(Collecte!K3&lt;&gt;Collecte!K4,Collecte!K4,"")</f>
        <v/>
      </c>
      <c r="B19" s="2" t="n">
        <f aca="false">IF(LEN(A19)&gt;0,1,B18+1)</f>
        <v>3</v>
      </c>
      <c r="C19" s="3" t="str">
        <f aca="false">Collecte!A4</f>
        <v>Découvrez l'hippodrome de Lyon-Parilly à l'occasion de ses 60 ans</v>
      </c>
      <c r="D19" s="3" t="str">
        <f aca="false">Collecte!E4</f>
        <v>Visite guidée</v>
      </c>
      <c r="E19" s="3" t="str">
        <f aca="false">Collecte!G4</f>
        <v>Dim.</v>
      </c>
      <c r="F19" s="2" t="str">
        <f aca="false">IF(Collecte!L4="Réservation obligatoire","🎫","")</f>
        <v/>
      </c>
      <c r="G19" s="2" t="str">
        <f aca="false">HYPERLINK(Collecte!B4,"➡")</f>
        <v>➡</v>
      </c>
    </row>
    <row r="20" customFormat="false" ht="15" hidden="false" customHeight="false" outlineLevel="0" collapsed="false">
      <c r="A20" s="1" t="str">
        <f aca="false">IF(Collecte!K4&lt;&gt;Collecte!K5,Collecte!K5,"")</f>
        <v/>
      </c>
      <c r="B20" s="2" t="n">
        <f aca="false">IF(LEN(A20)&gt;0,1,B19+1)</f>
        <v>4</v>
      </c>
      <c r="C20" s="3" t="str">
        <f aca="false">Collecte!A5</f>
        <v>Et si nous regardions autrement le campus Porte des Alpes  ?</v>
      </c>
      <c r="D20" s="3" t="str">
        <f aca="false">Collecte!E5</f>
        <v>Visite guidée</v>
      </c>
      <c r="E20" s="3" t="str">
        <f aca="false">Collecte!G5</f>
        <v>Vend. seulement</v>
      </c>
      <c r="F20" s="2" t="str">
        <f aca="false">IF(Collecte!L5="Réservation obligatoire","🎫","")</f>
        <v>🎫</v>
      </c>
      <c r="G20" s="2" t="str">
        <f aca="false">HYPERLINK(Collecte!B5,"➡")</f>
        <v>➡</v>
      </c>
    </row>
    <row r="21" customFormat="false" ht="15" hidden="false" customHeight="false" outlineLevel="0" collapsed="false">
      <c r="A21" s="1" t="str">
        <f aca="false">IF(Collecte!K5&lt;&gt;Collecte!K6,Collecte!K6,"")</f>
        <v/>
      </c>
      <c r="B21" s="2" t="n">
        <f aca="false">IF(LEN(A21)&gt;0,1,B20+1)</f>
        <v>5</v>
      </c>
      <c r="C21" s="3" t="str">
        <f aca="false">Collecte!A6</f>
        <v>L'histoire du Vinatier : la nature au service de la santé mentale</v>
      </c>
      <c r="D21" s="3" t="str">
        <f aca="false">Collecte!E6</f>
        <v>Visite guidée</v>
      </c>
      <c r="E21" s="3" t="str">
        <f aca="false">Collecte!G6</f>
        <v>Vend. à dim.</v>
      </c>
      <c r="F21" s="2" t="str">
        <f aca="false">IF(Collecte!L6="Réservation obligatoire","🎫","")</f>
        <v>🎫</v>
      </c>
      <c r="G21" s="2" t="str">
        <f aca="false">HYPERLINK(Collecte!B6,"➡")</f>
        <v>➡</v>
      </c>
    </row>
    <row r="22" customFormat="false" ht="15" hidden="false" customHeight="false" outlineLevel="0" collapsed="false">
      <c r="A22" s="1" t="str">
        <f aca="false">IF(Collecte!K6&lt;&gt;Collecte!K7,Collecte!K7,"")</f>
        <v/>
      </c>
      <c r="B22" s="2" t="n">
        <f aca="false">IF(LEN(A22)&gt;0,1,B21+1)</f>
        <v>6</v>
      </c>
      <c r="C22" s="3" t="str">
        <f aca="false">Collecte!A7</f>
        <v>La moindre des choses</v>
      </c>
      <c r="D22" s="3" t="str">
        <f aca="false">Collecte!E7</f>
        <v>Exposition</v>
      </c>
      <c r="E22" s="3" t="str">
        <f aca="false">Collecte!G7</f>
        <v>Vend. à dim.</v>
      </c>
      <c r="F22" s="2" t="str">
        <f aca="false">IF(Collecte!L7="Réservation obligatoire","🎫","")</f>
        <v/>
      </c>
      <c r="G22" s="2" t="str">
        <f aca="false">HYPERLINK(Collecte!B7,"➡")</f>
        <v>➡</v>
      </c>
    </row>
    <row r="23" customFormat="false" ht="15" hidden="false" customHeight="false" outlineLevel="0" collapsed="false">
      <c r="A23" s="1" t="str">
        <f aca="false">IF(Collecte!K7&lt;&gt;Collecte!K8,Collecte!K8,"")</f>
        <v/>
      </c>
      <c r="B23" s="2" t="n">
        <f aca="false">IF(LEN(A23)&gt;0,1,B22+1)</f>
        <v>7</v>
      </c>
      <c r="C23" s="3" t="str">
        <f aca="false">Collecte!A8</f>
        <v>Visite du site Aéromusée de la Région Lyonnaise</v>
      </c>
      <c r="D23" s="3" t="str">
        <f aca="false">Collecte!E8</f>
        <v>Visite guidée</v>
      </c>
      <c r="E23" s="3" t="str">
        <f aca="false">Collecte!G8</f>
        <v>Dim.</v>
      </c>
      <c r="F23" s="2" t="str">
        <f aca="false">IF(Collecte!L8="Réservation obligatoire","🎫","")</f>
        <v/>
      </c>
      <c r="G23" s="2" t="str">
        <f aca="false">HYPERLINK(Collecte!B8,"➡")</f>
        <v>➡</v>
      </c>
    </row>
    <row r="24" customFormat="false" ht="15" hidden="false" customHeight="false" outlineLevel="0" collapsed="false">
      <c r="B24" s="2" t="str">
        <f aca="false">IF(LEN(A24)&gt;0,1,IF(LEN(A25)&gt;0,"",B23+1))</f>
        <v/>
      </c>
    </row>
    <row r="25" customFormat="false" ht="15" hidden="false" customHeight="false" outlineLevel="0" collapsed="false">
      <c r="A25" s="1" t="str">
        <f aca="false">IF(Collecte!K8&lt;&gt;Collecte!K9,Collecte!K9,"")</f>
        <v>Cailloux-sur-Fontaines</v>
      </c>
      <c r="B25" s="2" t="n">
        <f aca="false">IF(LEN(A25)&gt;0,1,IF(LEN(A26)&gt;0,"",B24+1))</f>
        <v>1</v>
      </c>
      <c r="C25" s="3" t="str">
        <f aca="false">Collecte!A9</f>
        <v>Exposition : sept croix de pierre à Cailloux</v>
      </c>
      <c r="D25" s="3" t="str">
        <f aca="false">Collecte!E9</f>
        <v>Exposition</v>
      </c>
      <c r="E25" s="3" t="str">
        <f aca="false">Collecte!G9</f>
        <v>Sam. et dim.</v>
      </c>
      <c r="F25" s="2" t="str">
        <f aca="false">IF(Collecte!L9="Réservation obligatoire","🎫","")</f>
        <v/>
      </c>
      <c r="G25" s="2" t="str">
        <f aca="false">HYPERLINK(Collecte!B9,"➡")</f>
        <v>➡</v>
      </c>
    </row>
    <row r="26" customFormat="false" ht="15" hidden="false" customHeight="false" outlineLevel="0" collapsed="false">
      <c r="A26" s="1" t="str">
        <f aca="false">IF(Collecte!K9&lt;&gt;Collecte!K10,Collecte!K10,"")</f>
        <v/>
      </c>
      <c r="B26" s="2" t="n">
        <f aca="false">IF(LEN(A26)&gt;0,1,IF(LEN(A27)&gt;0,"",B25+1))</f>
        <v>2</v>
      </c>
      <c r="C26" s="3" t="str">
        <f aca="false">Collecte!A10</f>
        <v>Parcours découverte des sept croix de pierre de Cailloux-sur-Fontaines</v>
      </c>
      <c r="D26" s="3" t="str">
        <f aca="false">Collecte!E10</f>
        <v>Parcours extérieur</v>
      </c>
      <c r="E26" s="3" t="str">
        <f aca="false">Collecte!G10</f>
        <v>Sam. et dim.</v>
      </c>
      <c r="F26" s="2" t="str">
        <f aca="false">IF(Collecte!L10="Réservation obligatoire","🎫","")</f>
        <v/>
      </c>
      <c r="G26" s="2" t="str">
        <f aca="false">HYPERLINK(Collecte!B10,"➡")</f>
        <v>➡</v>
      </c>
    </row>
    <row r="27" customFormat="false" ht="15" hidden="false" customHeight="false" outlineLevel="0" collapsed="false">
      <c r="A27" s="1" t="str">
        <f aca="false">IF(Collecte!K10&lt;&gt;Collecte!K11,Collecte!K11,"")</f>
        <v/>
      </c>
      <c r="B27" s="2" t="n">
        <f aca="false">IF(LEN(A27)&gt;0,1,IF(LEN(A28)&gt;0,"",B26+1))</f>
        <v>3</v>
      </c>
      <c r="C27" s="3" t="str">
        <f aca="false">Collecte!A11</f>
        <v>Église de Cailloux-sur-Fontaines</v>
      </c>
      <c r="D27" s="3" t="str">
        <f aca="false">Collecte!E11</f>
        <v>Visite guidée</v>
      </c>
      <c r="E27" s="3" t="str">
        <f aca="false">Collecte!G11</f>
        <v>Sam. et dim.</v>
      </c>
      <c r="F27" s="2" t="str">
        <f aca="false">IF(Collecte!L11="Réservation obligatoire","🎫","")</f>
        <v/>
      </c>
      <c r="G27" s="2" t="str">
        <f aca="false">HYPERLINK(Collecte!B11,"➡")</f>
        <v>➡</v>
      </c>
    </row>
    <row r="28" customFormat="false" ht="15" hidden="false" customHeight="false" outlineLevel="0" collapsed="false">
      <c r="B28" s="2" t="str">
        <f aca="false">IF(LEN(A28)&gt;0,1,IF(LEN(A29)&gt;0,"",B27+1))</f>
        <v/>
      </c>
    </row>
    <row r="29" customFormat="false" ht="15" hidden="false" customHeight="false" outlineLevel="0" collapsed="false">
      <c r="A29" s="1" t="str">
        <f aca="false">IF(Collecte!K11&lt;&gt;Collecte!K12,Collecte!K12,"")</f>
        <v>Caluire-et-Cuire</v>
      </c>
      <c r="B29" s="2" t="n">
        <f aca="false">IF(LEN(A29)&gt;0,1,IF(LEN(A30)&gt;0,"",B28+1))</f>
        <v>1</v>
      </c>
      <c r="C29" s="3" t="str">
        <f aca="false">Collecte!A12</f>
        <v>Ateliers LEGO® Bricks 4 Kidz® – À la découverte du patrimoine mondial en famille</v>
      </c>
      <c r="D29" s="3" t="str">
        <f aca="false">Collecte!E12</f>
        <v>Animation</v>
      </c>
      <c r="E29" s="3" t="str">
        <f aca="false">Collecte!G12</f>
        <v>Sam. et dim.</v>
      </c>
      <c r="F29" s="2" t="str">
        <f aca="false">IF(Collecte!L12="Réservation obligatoire","🎫","")</f>
        <v/>
      </c>
      <c r="G29" s="2" t="str">
        <f aca="false">HYPERLINK(Collecte!B12,"➡")</f>
        <v>➡</v>
      </c>
    </row>
    <row r="30" customFormat="false" ht="15" hidden="false" customHeight="false" outlineLevel="0" collapsed="false">
      <c r="A30" s="1" t="str">
        <f aca="false">IF(Collecte!K12&lt;&gt;Collecte!K13,Collecte!K13,"")</f>
        <v/>
      </c>
      <c r="B30" s="2" t="n">
        <f aca="false">IF(LEN(A30)&gt;0,1,IF(LEN(A31)&gt;0,"",B29+1))</f>
        <v>2</v>
      </c>
      <c r="C30" s="3" t="str">
        <f aca="false">Collecte!A13</f>
        <v>Au cœur de la casemate de Montessuy</v>
      </c>
      <c r="D30" s="3" t="str">
        <f aca="false">Collecte!E13</f>
        <v>Visite guidée</v>
      </c>
      <c r="E30" s="3" t="str">
        <f aca="false">Collecte!G13</f>
        <v>Sam. et dim.</v>
      </c>
      <c r="F30" s="2" t="str">
        <f aca="false">IF(Collecte!L13="Réservation obligatoire","🎫","")</f>
        <v>🎫</v>
      </c>
      <c r="G30" s="2" t="str">
        <f aca="false">HYPERLINK(Collecte!B13,"➡")</f>
        <v>➡</v>
      </c>
    </row>
    <row r="31" customFormat="false" ht="15" hidden="false" customHeight="false" outlineLevel="0" collapsed="false">
      <c r="A31" s="1" t="str">
        <f aca="false">IF(Collecte!K13&lt;&gt;Collecte!K14,Collecte!K14,"")</f>
        <v/>
      </c>
      <c r="B31" s="2" t="n">
        <f aca="false">IF(LEN(A31)&gt;0,1,IF(LEN(A32)&gt;0,"",B30+1))</f>
        <v>3</v>
      </c>
      <c r="C31" s="3" t="str">
        <f aca="false">Collecte!A14</f>
        <v>Aviron club Lyon Caluire</v>
      </c>
      <c r="D31" s="3" t="str">
        <f aca="false">Collecte!E14</f>
        <v>Animation</v>
      </c>
      <c r="E31" s="3" t="str">
        <f aca="false">Collecte!G14</f>
        <v>Dim.</v>
      </c>
      <c r="F31" s="2" t="str">
        <f aca="false">IF(Collecte!L14="Réservation obligatoire","🎫","")</f>
        <v/>
      </c>
      <c r="G31" s="2" t="str">
        <f aca="false">HYPERLINK(Collecte!B14,"➡")</f>
        <v>➡</v>
      </c>
    </row>
    <row r="32" customFormat="false" ht="15" hidden="false" customHeight="false" outlineLevel="0" collapsed="false">
      <c r="A32" s="1" t="str">
        <f aca="false">IF(Collecte!K14&lt;&gt;Collecte!K15,Collecte!K15,"")</f>
        <v/>
      </c>
      <c r="B32" s="2" t="n">
        <f aca="false">IF(LEN(A32)&gt;0,1,IF(LEN(A33)&gt;0,"",B31+1))</f>
        <v>4</v>
      </c>
      <c r="C32" s="3" t="str">
        <f aca="false">Collecte!A15</f>
        <v>Balade en barques sur le Rhône</v>
      </c>
      <c r="D32" s="3" t="str">
        <f aca="false">Collecte!E15</f>
        <v>Animation</v>
      </c>
      <c r="E32" s="3" t="str">
        <f aca="false">Collecte!G15</f>
        <v>Sam. et dim.</v>
      </c>
      <c r="F32" s="2" t="str">
        <f aca="false">IF(Collecte!L15="Réservation obligatoire","🎫","")</f>
        <v/>
      </c>
      <c r="G32" s="2" t="str">
        <f aca="false">HYPERLINK(Collecte!B15,"➡")</f>
        <v>➡</v>
      </c>
    </row>
    <row r="33" customFormat="false" ht="15" hidden="false" customHeight="false" outlineLevel="0" collapsed="false">
      <c r="A33" s="1" t="str">
        <f aca="false">IF(Collecte!K15&lt;&gt;Collecte!K16,Collecte!K16,"")</f>
        <v/>
      </c>
      <c r="B33" s="2" t="n">
        <f aca="false">IF(LEN(A33)&gt;0,1,IF(LEN(A34)&gt;0,"",B32+1))</f>
        <v>5</v>
      </c>
      <c r="C33" s="3" t="str">
        <f aca="false">Collecte!A16</f>
        <v>Bois de la caille</v>
      </c>
      <c r="D33" s="3" t="str">
        <f aca="false">Collecte!E16</f>
        <v>Visite guidée</v>
      </c>
      <c r="E33" s="3" t="str">
        <f aca="false">Collecte!G16</f>
        <v>Sam. et dim.</v>
      </c>
      <c r="F33" s="2" t="str">
        <f aca="false">IF(Collecte!L16="Réservation obligatoire","🎫","")</f>
        <v>🎫</v>
      </c>
      <c r="G33" s="2" t="str">
        <f aca="false">HYPERLINK(Collecte!B16,"➡")</f>
        <v>➡</v>
      </c>
    </row>
    <row r="34" customFormat="false" ht="15" hidden="false" customHeight="false" outlineLevel="0" collapsed="false">
      <c r="A34" s="1" t="str">
        <f aca="false">IF(Collecte!K16&lt;&gt;Collecte!K17,Collecte!K17,"")</f>
        <v/>
      </c>
      <c r="B34" s="2" t="n">
        <f aca="false">IF(LEN(A34)&gt;0,1,IF(LEN(A35)&gt;0,"",B33+1))</f>
        <v>6</v>
      </c>
      <c r="C34" s="3" t="str">
        <f aca="false">Collecte!A17</f>
        <v>Chapelle Saint-Joseph</v>
      </c>
      <c r="D34" s="3" t="str">
        <f aca="false">Collecte!E17</f>
        <v>Visite libre</v>
      </c>
      <c r="E34" s="3" t="str">
        <f aca="false">Collecte!G17</f>
        <v>Sam. et dim.</v>
      </c>
      <c r="F34" s="2" t="str">
        <f aca="false">IF(Collecte!L17="Réservation obligatoire","🎫","")</f>
        <v/>
      </c>
      <c r="G34" s="2" t="str">
        <f aca="false">HYPERLINK(Collecte!B17,"➡")</f>
        <v>➡</v>
      </c>
    </row>
    <row r="35" customFormat="false" ht="15" hidden="false" customHeight="false" outlineLevel="0" collapsed="false">
      <c r="A35" s="1" t="str">
        <f aca="false">IF(Collecte!K17&lt;&gt;Collecte!K18,Collecte!K18,"")</f>
        <v/>
      </c>
      <c r="B35" s="2" t="n">
        <f aca="false">IF(LEN(A35)&gt;0,1,IF(LEN(A36)&gt;0,"",B34+1))</f>
        <v>7</v>
      </c>
      <c r="C35" s="3" t="str">
        <f aca="false">Collecte!A18</f>
        <v>Chasse aux trésors : Les monuments de la littérature jeunesse</v>
      </c>
      <c r="D35" s="3" t="str">
        <f aca="false">Collecte!E18</f>
        <v>Animation</v>
      </c>
      <c r="E35" s="3" t="str">
        <f aca="false">Collecte!G18</f>
        <v>Sam.</v>
      </c>
      <c r="F35" s="2" t="str">
        <f aca="false">IF(Collecte!L18="Réservation obligatoire","🎫","")</f>
        <v>🎫</v>
      </c>
      <c r="G35" s="2" t="str">
        <f aca="false">HYPERLINK(Collecte!B18,"➡")</f>
        <v>➡</v>
      </c>
    </row>
    <row r="36" customFormat="false" ht="15" hidden="false" customHeight="false" outlineLevel="0" collapsed="false">
      <c r="A36" s="1" t="str">
        <f aca="false">IF(Collecte!K18&lt;&gt;Collecte!K19,Collecte!K19,"")</f>
        <v/>
      </c>
      <c r="B36" s="2" t="n">
        <f aca="false">IF(LEN(A36)&gt;0,1,IF(LEN(A37)&gt;0,"",B35+1))</f>
        <v>8</v>
      </c>
      <c r="C36" s="3" t="str">
        <f aca="false">Collecte!A19</f>
        <v>Dans les coulisses de la Nouvelle Restauration Municipale</v>
      </c>
      <c r="D36" s="3" t="str">
        <f aca="false">Collecte!E19</f>
        <v>Visite guidée</v>
      </c>
      <c r="E36" s="3" t="str">
        <f aca="false">Collecte!G19</f>
        <v>Sam. et dim.</v>
      </c>
      <c r="F36" s="2" t="str">
        <f aca="false">IF(Collecte!L19="Réservation obligatoire","🎫","")</f>
        <v>🎫</v>
      </c>
      <c r="G36" s="2" t="str">
        <f aca="false">HYPERLINK(Collecte!B19,"➡")</f>
        <v>➡</v>
      </c>
    </row>
    <row r="37" customFormat="false" ht="15" hidden="false" customHeight="false" outlineLevel="0" collapsed="false">
      <c r="A37" s="1" t="str">
        <f aca="false">IF(Collecte!K19&lt;&gt;Collecte!K20,Collecte!K20,"")</f>
        <v/>
      </c>
      <c r="B37" s="2" t="n">
        <f aca="false">IF(LEN(A37)&gt;0,1,IF(LEN(A38)&gt;0,"",B36+1))</f>
        <v>9</v>
      </c>
      <c r="C37" s="3" t="str">
        <f aca="false">Collecte!A20</f>
        <v>Deux siècles de transports dans le Val de Saône</v>
      </c>
      <c r="D37" s="3" t="str">
        <f aca="false">Collecte!E20</f>
        <v>Exposition</v>
      </c>
      <c r="E37" s="3" t="str">
        <f aca="false">Collecte!G20</f>
        <v>Sam. et dim.</v>
      </c>
      <c r="F37" s="2" t="str">
        <f aca="false">IF(Collecte!L20="Réservation obligatoire","🎫","")</f>
        <v/>
      </c>
      <c r="G37" s="2" t="str">
        <f aca="false">HYPERLINK(Collecte!B20,"➡")</f>
        <v>➡</v>
      </c>
    </row>
    <row r="38" customFormat="false" ht="15" hidden="false" customHeight="false" outlineLevel="0" collapsed="false">
      <c r="A38" s="1" t="str">
        <f aca="false">IF(Collecte!K20&lt;&gt;Collecte!K21,Collecte!K21,"")</f>
        <v/>
      </c>
      <c r="B38" s="2" t="n">
        <f aca="false">IF(LEN(A38)&gt;0,1,IF(LEN(A39)&gt;0,"",B37+1))</f>
        <v>10</v>
      </c>
      <c r="C38" s="3" t="str">
        <f aca="false">Collecte!A21</f>
        <v>Découverte des serres municipales</v>
      </c>
      <c r="D38" s="3" t="str">
        <f aca="false">Collecte!E21</f>
        <v>Visite guidée</v>
      </c>
      <c r="E38" s="3" t="str">
        <f aca="false">Collecte!G21</f>
        <v>Sam. et dim.</v>
      </c>
      <c r="F38" s="2" t="str">
        <f aca="false">IF(Collecte!L21="Réservation obligatoire","🎫","")</f>
        <v>🎫</v>
      </c>
      <c r="G38" s="2" t="str">
        <f aca="false">HYPERLINK(Collecte!B21,"➡")</f>
        <v>➡</v>
      </c>
    </row>
    <row r="39" customFormat="false" ht="15" hidden="false" customHeight="false" outlineLevel="0" collapsed="false">
      <c r="A39" s="1" t="str">
        <f aca="false">IF(Collecte!K21&lt;&gt;Collecte!K22,Collecte!K22,"")</f>
        <v/>
      </c>
      <c r="B39" s="2" t="n">
        <f aca="false">IF(LEN(A39)&gt;0,1,IF(LEN(A40)&gt;0,"",B38+1))</f>
        <v>11</v>
      </c>
      <c r="C39" s="3" t="str">
        <f aca="false">Collecte!A22</f>
        <v>Espace peintures Eugène Villon</v>
      </c>
      <c r="D39" s="3" t="str">
        <f aca="false">Collecte!E22</f>
        <v>Exposition</v>
      </c>
      <c r="E39" s="3" t="str">
        <f aca="false">Collecte!G22</f>
        <v>Sam. et dim.</v>
      </c>
      <c r="F39" s="2" t="str">
        <f aca="false">IF(Collecte!L22="Réservation obligatoire","🎫","")</f>
        <v/>
      </c>
      <c r="G39" s="2" t="str">
        <f aca="false">HYPERLINK(Collecte!B22,"➡")</f>
        <v>➡</v>
      </c>
    </row>
    <row r="40" customFormat="false" ht="15" hidden="false" customHeight="false" outlineLevel="0" collapsed="false">
      <c r="A40" s="1" t="str">
        <f aca="false">IF(Collecte!K22&lt;&gt;Collecte!K23,Collecte!K23,"")</f>
        <v/>
      </c>
      <c r="B40" s="2" t="n">
        <f aca="false">IF(LEN(A40)&gt;0,1,IF(LEN(A41)&gt;0,"",B39+1))</f>
        <v>12</v>
      </c>
      <c r="C40" s="3" t="str">
        <f aca="false">Collecte!A23</f>
        <v>L'Eau à Lyon et la pompe de Cornouailles</v>
      </c>
      <c r="D40" s="3" t="str">
        <f aca="false">Collecte!E23</f>
        <v>Visite libre</v>
      </c>
      <c r="E40" s="3" t="str">
        <f aca="false">Collecte!G23</f>
        <v>Sam. et dim.</v>
      </c>
      <c r="F40" s="2" t="str">
        <f aca="false">IF(Collecte!L23="Réservation obligatoire","🎫","")</f>
        <v/>
      </c>
      <c r="G40" s="2" t="str">
        <f aca="false">HYPERLINK(Collecte!B23,"➡")</f>
        <v>➡</v>
      </c>
    </row>
    <row r="41" customFormat="false" ht="15" hidden="false" customHeight="false" outlineLevel="0" collapsed="false">
      <c r="A41" s="1" t="str">
        <f aca="false">IF(Collecte!K23&lt;&gt;Collecte!K24,Collecte!K24,"")</f>
        <v/>
      </c>
      <c r="B41" s="2" t="n">
        <f aca="false">IF(LEN(A41)&gt;0,1,IF(LEN(A42)&gt;0,"",B40+1))</f>
        <v>13</v>
      </c>
      <c r="C41" s="3" t="str">
        <f aca="false">Collecte!A24</f>
        <v>La route d'un document  : visite de la médiathèque</v>
      </c>
      <c r="D41" s="3" t="str">
        <f aca="false">Collecte!E24</f>
        <v>Visite guidée</v>
      </c>
      <c r="E41" s="3" t="str">
        <f aca="false">Collecte!G24</f>
        <v>Sam.</v>
      </c>
      <c r="F41" s="2" t="str">
        <f aca="false">IF(Collecte!L24="Réservation obligatoire","🎫","")</f>
        <v>🎫</v>
      </c>
      <c r="G41" s="2" t="str">
        <f aca="false">HYPERLINK(Collecte!B24,"➡")</f>
        <v>➡</v>
      </c>
    </row>
    <row r="42" customFormat="false" ht="15" hidden="false" customHeight="false" outlineLevel="0" collapsed="false">
      <c r="A42" s="1" t="str">
        <f aca="false">IF(Collecte!K24&lt;&gt;Collecte!K25,Collecte!K25,"")</f>
        <v/>
      </c>
      <c r="B42" s="2" t="n">
        <f aca="false">IF(LEN(A42)&gt;0,1,IF(LEN(A43)&gt;0,"",B41+1))</f>
        <v>14</v>
      </c>
      <c r="C42" s="3" t="str">
        <f aca="false">Collecte!A25</f>
        <v>Le Périphérique nord</v>
      </c>
      <c r="D42" s="3" t="str">
        <f aca="false">Collecte!E25</f>
        <v>Visite guidée</v>
      </c>
      <c r="E42" s="3" t="str">
        <f aca="false">Collecte!G25</f>
        <v>Sam.</v>
      </c>
      <c r="F42" s="2" t="str">
        <f aca="false">IF(Collecte!L25="Réservation obligatoire","🎫","")</f>
        <v>🎫</v>
      </c>
      <c r="G42" s="2" t="str">
        <f aca="false">HYPERLINK(Collecte!B25,"➡")</f>
        <v>➡</v>
      </c>
    </row>
    <row r="43" customFormat="false" ht="15" hidden="false" customHeight="false" outlineLevel="0" collapsed="false">
      <c r="A43" s="1" t="str">
        <f aca="false">IF(Collecte!K25&lt;&gt;Collecte!K26,Collecte!K26,"")</f>
        <v/>
      </c>
      <c r="B43" s="2" t="n">
        <f aca="false">IF(LEN(A43)&gt;0,1,IF(LEN(A44)&gt;0,"",B42+1))</f>
        <v>15</v>
      </c>
      <c r="C43" s="3" t="str">
        <f aca="false">Collecte!A26</f>
        <v>Les Vignes du Val Foron</v>
      </c>
      <c r="D43" s="3" t="str">
        <f aca="false">Collecte!E26</f>
        <v>Visite guidée</v>
      </c>
      <c r="E43" s="3" t="str">
        <f aca="false">Collecte!G26</f>
        <v>Sam. et dim.</v>
      </c>
      <c r="F43" s="2" t="str">
        <f aca="false">IF(Collecte!L26="Réservation obligatoire","🎫","")</f>
        <v>🎫</v>
      </c>
      <c r="G43" s="2" t="str">
        <f aca="false">HYPERLINK(Collecte!B26,"➡")</f>
        <v>➡</v>
      </c>
    </row>
    <row r="44" customFormat="false" ht="15" hidden="false" customHeight="false" outlineLevel="0" collapsed="false">
      <c r="A44" s="1" t="str">
        <f aca="false">IF(Collecte!K26&lt;&gt;Collecte!K27,Collecte!K27,"")</f>
        <v/>
      </c>
      <c r="B44" s="2" t="n">
        <f aca="false">IF(LEN(A44)&gt;0,1,IF(LEN(A45)&gt;0,"",B43+1))</f>
        <v>16</v>
      </c>
      <c r="C44" s="3" t="str">
        <f aca="false">Collecte!A27</f>
        <v>Les jardins ouvriers municipaux</v>
      </c>
      <c r="D44" s="3" t="str">
        <f aca="false">Collecte!E27</f>
        <v>Visite guidée</v>
      </c>
      <c r="E44" s="3" t="str">
        <f aca="false">Collecte!G27</f>
        <v>Sam. et dim.</v>
      </c>
      <c r="F44" s="2" t="str">
        <f aca="false">IF(Collecte!L27="Réservation obligatoire","🎫","")</f>
        <v/>
      </c>
      <c r="G44" s="2" t="str">
        <f aca="false">HYPERLINK(Collecte!B27,"➡")</f>
        <v>➡</v>
      </c>
    </row>
    <row r="45" customFormat="false" ht="15" hidden="false" customHeight="false" outlineLevel="0" collapsed="false">
      <c r="A45" s="1" t="str">
        <f aca="false">IF(Collecte!K27&lt;&gt;Collecte!K28,Collecte!K28,"")</f>
        <v/>
      </c>
      <c r="B45" s="2" t="n">
        <f aca="false">IF(LEN(A45)&gt;0,1,IF(LEN(A46)&gt;0,"",B44+1))</f>
        <v>17</v>
      </c>
      <c r="C45" s="3" t="str">
        <f aca="false">Collecte!A28</f>
        <v>L’Usine des eaux et la Pompe de Cornouailles</v>
      </c>
      <c r="D45" s="3" t="str">
        <f aca="false">Collecte!E28</f>
        <v>Visite libre</v>
      </c>
      <c r="E45" s="3" t="str">
        <f aca="false">Collecte!G28</f>
        <v>Sam.</v>
      </c>
      <c r="F45" s="2" t="str">
        <f aca="false">IF(Collecte!L28="Réservation obligatoire","🎫","")</f>
        <v/>
      </c>
      <c r="G45" s="2" t="str">
        <f aca="false">HYPERLINK(Collecte!B28,"➡")</f>
        <v>➡</v>
      </c>
    </row>
    <row r="46" customFormat="false" ht="15" hidden="false" customHeight="false" outlineLevel="0" collapsed="false">
      <c r="A46" s="1" t="str">
        <f aca="false">IF(Collecte!K28&lt;&gt;Collecte!K29,Collecte!K29,"")</f>
        <v/>
      </c>
      <c r="B46" s="2" t="n">
        <f aca="false">IF(LEN(A46)&gt;0,1,IF(LEN(A47)&gt;0,"",B45+1))</f>
        <v>18</v>
      </c>
      <c r="C46" s="3" t="str">
        <f aca="false">Collecte!A29</f>
        <v>Mémorial Jean Moulin</v>
      </c>
      <c r="D46" s="3" t="str">
        <f aca="false">Collecte!E29</f>
        <v>Visite guidée</v>
      </c>
      <c r="E46" s="3" t="str">
        <f aca="false">Collecte!G29</f>
        <v>Sam. et dim.</v>
      </c>
      <c r="F46" s="2" t="str">
        <f aca="false">IF(Collecte!L29="Réservation obligatoire","🎫","")</f>
        <v>🎫</v>
      </c>
      <c r="G46" s="2" t="str">
        <f aca="false">HYPERLINK(Collecte!B29,"➡")</f>
        <v>➡</v>
      </c>
    </row>
    <row r="47" customFormat="false" ht="15" hidden="false" customHeight="false" outlineLevel="0" collapsed="false">
      <c r="A47" s="1" t="str">
        <f aca="false">IF(Collecte!K29&lt;&gt;Collecte!K30,Collecte!K30,"")</f>
        <v/>
      </c>
      <c r="B47" s="2" t="n">
        <f aca="false">IF(LEN(A47)&gt;0,1,IF(LEN(A48)&gt;0,"",B46+1))</f>
        <v>19</v>
      </c>
      <c r="C47" s="3" t="str">
        <f aca="false">Collecte!A30</f>
        <v>Visite Roseraie de Saint-Clair</v>
      </c>
      <c r="D47" s="3" t="str">
        <f aca="false">Collecte!E30</f>
        <v>Visite guidée</v>
      </c>
      <c r="E47" s="3" t="str">
        <f aca="false">Collecte!G30</f>
        <v>Sam. et dim.</v>
      </c>
      <c r="F47" s="2" t="str">
        <f aca="false">IF(Collecte!L30="Réservation obligatoire","🎫","")</f>
        <v>🎫</v>
      </c>
      <c r="G47" s="2" t="str">
        <f aca="false">HYPERLINK(Collecte!B30,"➡")</f>
        <v>➡</v>
      </c>
    </row>
    <row r="48" customFormat="false" ht="15" hidden="false" customHeight="false" outlineLevel="0" collapsed="false">
      <c r="A48" s="1" t="str">
        <f aca="false">IF(Collecte!K30&lt;&gt;Collecte!K31,Collecte!K31,"")</f>
        <v/>
      </c>
      <c r="B48" s="2" t="n">
        <f aca="false">IF(LEN(A48)&gt;0,1,IF(LEN(A49)&gt;0,"",B47+1))</f>
        <v>20</v>
      </c>
      <c r="C48" s="3" t="str">
        <f aca="false">Collecte!A31</f>
        <v>Visite de la caponnière enterrée de Caluire</v>
      </c>
      <c r="D48" s="3" t="str">
        <f aca="false">Collecte!E31</f>
        <v>Visite guidée</v>
      </c>
      <c r="E48" s="3" t="str">
        <f aca="false">Collecte!G31</f>
        <v>Sam. et dim.</v>
      </c>
      <c r="F48" s="2" t="str">
        <f aca="false">IF(Collecte!L31="Réservation obligatoire","🎫","")</f>
        <v>🎫</v>
      </c>
      <c r="G48" s="2" t="str">
        <f aca="false">HYPERLINK(Collecte!B31,"➡")</f>
        <v>➡</v>
      </c>
    </row>
    <row r="49" customFormat="false" ht="15" hidden="false" customHeight="false" outlineLevel="0" collapsed="false">
      <c r="A49" s="1" t="str">
        <f aca="false">IF(Collecte!K31&lt;&gt;Collecte!K32,Collecte!K32,"")</f>
        <v/>
      </c>
      <c r="B49" s="2" t="n">
        <f aca="false">IF(LEN(A49)&gt;0,1,IF(LEN(A50)&gt;0,"",B48+1))</f>
        <v>21</v>
      </c>
      <c r="C49" s="3" t="str">
        <f aca="false">Collecte!A32</f>
        <v>Visite des coulisses des archives municipales</v>
      </c>
      <c r="D49" s="3" t="str">
        <f aca="false">Collecte!E32</f>
        <v>Visite guidée</v>
      </c>
      <c r="E49" s="3" t="str">
        <f aca="false">Collecte!G32</f>
        <v>Sam.</v>
      </c>
      <c r="F49" s="2" t="str">
        <f aca="false">IF(Collecte!L32="Réservation obligatoire","🎫","")</f>
        <v>🎫</v>
      </c>
      <c r="G49" s="2" t="str">
        <f aca="false">HYPERLINK(Collecte!B32,"➡")</f>
        <v>➡</v>
      </c>
    </row>
    <row r="50" customFormat="false" ht="15" hidden="false" customHeight="false" outlineLevel="0" collapsed="false">
      <c r="A50" s="1" t="str">
        <f aca="false">IF(Collecte!K32&lt;&gt;Collecte!K33,Collecte!K33,"")</f>
        <v/>
      </c>
      <c r="B50" s="2" t="n">
        <f aca="false">IF(LEN(A50)&gt;0,1,IF(LEN(A51)&gt;0,"",B49+1))</f>
        <v>22</v>
      </c>
      <c r="C50" s="3" t="str">
        <f aca="false">Collecte!A33</f>
        <v>À la découverte de la Sablière, un site historique et naturel menacé</v>
      </c>
      <c r="D50" s="3" t="str">
        <f aca="false">Collecte!E33</f>
        <v>Visite guidée</v>
      </c>
      <c r="E50" s="3" t="str">
        <f aca="false">Collecte!G33</f>
        <v>Sam.</v>
      </c>
      <c r="F50" s="2" t="str">
        <f aca="false">IF(Collecte!L33="Réservation obligatoire","🎫","")</f>
        <v>🎫</v>
      </c>
      <c r="G50" s="2" t="str">
        <f aca="false">HYPERLINK(Collecte!B33,"➡")</f>
        <v>➡</v>
      </c>
    </row>
    <row r="51" customFormat="false" ht="15" hidden="false" customHeight="false" outlineLevel="0" collapsed="false">
      <c r="A51" s="1" t="str">
        <f aca="false">IF(Collecte!K33&lt;&gt;Collecte!K34,Collecte!K34,"")</f>
        <v/>
      </c>
      <c r="B51" s="2" t="n">
        <f aca="false">IF(LEN(A51)&gt;0,1,IF(LEN(A52)&gt;0,"",B50+1))</f>
        <v>23</v>
      </c>
      <c r="C51" s="3" t="str">
        <f aca="false">Collecte!A34</f>
        <v>Église de l'Immaculée conception et son orgue</v>
      </c>
      <c r="D51" s="3" t="str">
        <f aca="false">Collecte!E34</f>
        <v>Visite guidée</v>
      </c>
      <c r="E51" s="3" t="str">
        <f aca="false">Collecte!G34</f>
        <v>Dim.</v>
      </c>
      <c r="F51" s="2" t="str">
        <f aca="false">IF(Collecte!L34="Réservation obligatoire","🎫","")</f>
        <v/>
      </c>
      <c r="G51" s="2" t="str">
        <f aca="false">HYPERLINK(Collecte!B34,"➡")</f>
        <v>➡</v>
      </c>
    </row>
    <row r="52" customFormat="false" ht="15" hidden="false" customHeight="false" outlineLevel="0" collapsed="false">
      <c r="B52" s="2" t="str">
        <f aca="false">IF(LEN(A52)&gt;0,1,IF(LEN(A53)&gt;0,"",B51+1))</f>
        <v/>
      </c>
    </row>
    <row r="53" customFormat="false" ht="15" hidden="false" customHeight="false" outlineLevel="0" collapsed="false">
      <c r="A53" s="1" t="str">
        <f aca="false">IF(Collecte!K34&lt;&gt;Collecte!K35,Collecte!K35,"")</f>
        <v>Charbonnières-les-Bains</v>
      </c>
      <c r="B53" s="2" t="n">
        <f aca="false">IF(LEN(A53)&gt;0,1,IF(LEN(A54)&gt;0,"",B52+1))</f>
        <v>1</v>
      </c>
      <c r="C53" s="3" t="str">
        <f aca="false">Collecte!A35</f>
        <v>Histoire de Charbonnières-les-bains (projection)</v>
      </c>
      <c r="D53" s="3" t="str">
        <f aca="false">Collecte!E35</f>
        <v>Animation</v>
      </c>
      <c r="E53" s="3" t="str">
        <f aca="false">Collecte!G35</f>
        <v>Sam. et dim.</v>
      </c>
      <c r="F53" s="2" t="str">
        <f aca="false">IF(Collecte!L35="Réservation obligatoire","🎫","")</f>
        <v/>
      </c>
      <c r="G53" s="2" t="str">
        <f aca="false">HYPERLINK(Collecte!B35,"➡")</f>
        <v>➡</v>
      </c>
    </row>
    <row r="54" customFormat="false" ht="15" hidden="false" customHeight="false" outlineLevel="0" collapsed="false">
      <c r="A54" s="1" t="str">
        <f aca="false">IF(Collecte!K35&lt;&gt;Collecte!K36,Collecte!K36,"")</f>
        <v/>
      </c>
      <c r="B54" s="2" t="n">
        <f aca="false">IF(LEN(A54)&gt;0,1,IF(LEN(A55)&gt;0,"",B53+1))</f>
        <v>2</v>
      </c>
      <c r="C54" s="3" t="str">
        <f aca="false">Collecte!A36</f>
        <v>Les coulisses du cinéma</v>
      </c>
      <c r="D54" s="3" t="str">
        <f aca="false">Collecte!E36</f>
        <v>Visite guidée</v>
      </c>
      <c r="E54" s="3" t="str">
        <f aca="false">Collecte!G36</f>
        <v>Sam. et dim.</v>
      </c>
      <c r="F54" s="2" t="str">
        <f aca="false">IF(Collecte!L36="Réservation obligatoire","🎫","")</f>
        <v/>
      </c>
      <c r="G54" s="2" t="str">
        <f aca="false">HYPERLINK(Collecte!B36,"➡")</f>
        <v>➡</v>
      </c>
    </row>
    <row r="55" customFormat="false" ht="15" hidden="false" customHeight="false" outlineLevel="0" collapsed="false">
      <c r="A55" s="1" t="str">
        <f aca="false">IF(Collecte!K36&lt;&gt;Collecte!K37,Collecte!K37,"")</f>
        <v/>
      </c>
      <c r="B55" s="2" t="n">
        <f aca="false">IF(LEN(A55)&gt;0,1,IF(LEN(A56)&gt;0,"",B54+1))</f>
        <v>3</v>
      </c>
      <c r="C55" s="3" t="str">
        <f aca="false">Collecte!A37</f>
        <v>Matinée cinema jeune public : film et visite</v>
      </c>
      <c r="D55" s="3" t="str">
        <f aca="false">Collecte!E37</f>
        <v>Visite libre</v>
      </c>
      <c r="E55" s="3" t="str">
        <f aca="false">Collecte!G37</f>
        <v>Sam. et dim.</v>
      </c>
      <c r="F55" s="2" t="str">
        <f aca="false">IF(Collecte!L37="Réservation obligatoire","🎫","")</f>
        <v/>
      </c>
      <c r="G55" s="2" t="str">
        <f aca="false">HYPERLINK(Collecte!B37,"➡")</f>
        <v>➡</v>
      </c>
    </row>
    <row r="56" customFormat="false" ht="15" hidden="false" customHeight="false" outlineLevel="0" collapsed="false">
      <c r="A56" s="1" t="str">
        <f aca="false">IF(Collecte!K37&lt;&gt;Collecte!K38,Collecte!K38,"")</f>
        <v/>
      </c>
      <c r="B56" s="2" t="n">
        <f aca="false">IF(LEN(A56)&gt;0,1,IF(LEN(A57)&gt;0,"",B55+1))</f>
        <v>4</v>
      </c>
      <c r="C56" s="3" t="str">
        <f aca="false">Collecte!A38</f>
        <v>Projection patrimoine "Lumière l'aventure commence"</v>
      </c>
      <c r="D56" s="3" t="str">
        <f aca="false">Collecte!E38</f>
        <v>Animation</v>
      </c>
      <c r="E56" s="3" t="str">
        <f aca="false">Collecte!G38</f>
        <v>Sam. et dim.</v>
      </c>
      <c r="F56" s="2" t="str">
        <f aca="false">IF(Collecte!L38="Réservation obligatoire","🎫","")</f>
        <v/>
      </c>
      <c r="G56" s="2" t="str">
        <f aca="false">HYPERLINK(Collecte!B38,"➡")</f>
        <v>➡</v>
      </c>
    </row>
    <row r="57" customFormat="false" ht="15" hidden="false" customHeight="false" outlineLevel="0" collapsed="false">
      <c r="A57" s="1" t="str">
        <f aca="false">IF(Collecte!K38&lt;&gt;Collecte!K39,Collecte!K39,"")</f>
        <v/>
      </c>
      <c r="B57" s="2" t="n">
        <f aca="false">IF(LEN(A57)&gt;0,1,IF(LEN(A58)&gt;0,"",B56+1))</f>
        <v>5</v>
      </c>
      <c r="C57" s="3" t="str">
        <f aca="false">Collecte!A39</f>
        <v>Projection patrimoine CINEMA PARADISO</v>
      </c>
      <c r="D57" s="3" t="str">
        <f aca="false">Collecte!E39</f>
        <v>Animation</v>
      </c>
      <c r="E57" s="3" t="str">
        <f aca="false">Collecte!G39</f>
        <v>Sam. et dim.</v>
      </c>
      <c r="F57" s="2" t="str">
        <f aca="false">IF(Collecte!L39="Réservation obligatoire","🎫","")</f>
        <v/>
      </c>
      <c r="G57" s="2" t="str">
        <f aca="false">HYPERLINK(Collecte!B39,"➡")</f>
        <v>➡</v>
      </c>
    </row>
    <row r="58" customFormat="false" ht="15" hidden="false" customHeight="false" outlineLevel="0" collapsed="false">
      <c r="A58" s="1" t="str">
        <f aca="false">IF(Collecte!K39&lt;&gt;Collecte!K40,Collecte!K40,"")</f>
        <v/>
      </c>
      <c r="B58" s="2" t="n">
        <f aca="false">IF(LEN(A58)&gt;0,1,IF(LEN(A59)&gt;0,"",B57+1))</f>
        <v>6</v>
      </c>
      <c r="C58" s="3" t="str">
        <f aca="false">Collecte!A40</f>
        <v>Quizz de cinéma</v>
      </c>
      <c r="D58" s="3" t="str">
        <f aca="false">Collecte!E40</f>
        <v>Animation</v>
      </c>
      <c r="E58" s="3" t="str">
        <f aca="false">Collecte!G40</f>
        <v>Sam. et dim.</v>
      </c>
      <c r="F58" s="2" t="str">
        <f aca="false">IF(Collecte!L40="Réservation obligatoire","🎫","")</f>
        <v/>
      </c>
      <c r="G58" s="2" t="str">
        <f aca="false">HYPERLINK(Collecte!B40,"➡")</f>
        <v>➡</v>
      </c>
    </row>
    <row r="59" customFormat="false" ht="15" hidden="false" customHeight="false" outlineLevel="0" collapsed="false">
      <c r="B59" s="2" t="str">
        <f aca="false">IF(LEN(A59)&gt;0,1,IF(LEN(A60)&gt;0,"",B58+1))</f>
        <v/>
      </c>
    </row>
    <row r="60" customFormat="false" ht="15" hidden="false" customHeight="false" outlineLevel="0" collapsed="false">
      <c r="A60" s="1" t="str">
        <f aca="false">IF(Collecte!K40&lt;&gt;Collecte!K41,Collecte!K41,"")</f>
        <v>Charly</v>
      </c>
      <c r="B60" s="2" t="n">
        <f aca="false">IF(LEN(A60)&gt;0,1,IF(LEN(A61)&gt;0,"",B59+1))</f>
        <v>1</v>
      </c>
      <c r="C60" s="3" t="str">
        <f aca="false">Collecte!A41</f>
        <v>Anciens véhicules des "Pétroleuses Beaujolaises" au Parc Melchior Philibert</v>
      </c>
      <c r="D60" s="3" t="str">
        <f aca="false">Collecte!E41</f>
        <v>Exposition</v>
      </c>
      <c r="E60" s="3" t="str">
        <f aca="false">Collecte!G41</f>
        <v>Dim.</v>
      </c>
      <c r="F60" s="2" t="str">
        <f aca="false">IF(Collecte!L41="Réservation obligatoire","🎫","")</f>
        <v/>
      </c>
      <c r="G60" s="2" t="str">
        <f aca="false">HYPERLINK(Collecte!B41,"➡")</f>
        <v>➡</v>
      </c>
    </row>
    <row r="61" customFormat="false" ht="15" hidden="false" customHeight="false" outlineLevel="0" collapsed="false">
      <c r="A61" s="1" t="str">
        <f aca="false">IF(Collecte!K41&lt;&gt;Collecte!K42,Collecte!K42,"")</f>
        <v/>
      </c>
      <c r="B61" s="2" t="n">
        <f aca="false">IF(LEN(A61)&gt;0,1,IF(LEN(A62)&gt;0,"",B60+1))</f>
        <v>2</v>
      </c>
      <c r="C61" s="3" t="str">
        <f aca="false">Collecte!A42</f>
        <v>Au domaine MELCHIOR PHILIBERT / Journée des plantes et de l'éco-jardinage</v>
      </c>
      <c r="D61" s="3" t="str">
        <f aca="false">Collecte!E42</f>
        <v>Visite libre</v>
      </c>
      <c r="E61" s="3" t="str">
        <f aca="false">Collecte!G42</f>
        <v>Dim.</v>
      </c>
      <c r="F61" s="2" t="str">
        <f aca="false">IF(Collecte!L42="Réservation obligatoire","🎫","")</f>
        <v/>
      </c>
      <c r="G61" s="2" t="str">
        <f aca="false">HYPERLINK(Collecte!B42,"➡")</f>
        <v>➡</v>
      </c>
    </row>
    <row r="62" customFormat="false" ht="15" hidden="false" customHeight="false" outlineLevel="0" collapsed="false">
      <c r="A62" s="1" t="str">
        <f aca="false">IF(Collecte!K42&lt;&gt;Collecte!K43,Collecte!K43,"")</f>
        <v/>
      </c>
      <c r="B62" s="2" t="n">
        <f aca="false">IF(LEN(A62)&gt;0,1,IF(LEN(A63)&gt;0,"",B61+1))</f>
        <v>3</v>
      </c>
      <c r="C62" s="3" t="str">
        <f aca="false">Collecte!A43</f>
        <v>Domaine Melchior Philibert</v>
      </c>
      <c r="D62" s="3" t="str">
        <f aca="false">Collecte!E43</f>
        <v>Visite libre</v>
      </c>
      <c r="E62" s="3" t="str">
        <f aca="false">Collecte!G43</f>
        <v>Dim.</v>
      </c>
      <c r="F62" s="2" t="str">
        <f aca="false">IF(Collecte!L43="Réservation obligatoire","🎫","")</f>
        <v/>
      </c>
      <c r="G62" s="2" t="str">
        <f aca="false">HYPERLINK(Collecte!B43,"➡")</f>
        <v>➡</v>
      </c>
    </row>
    <row r="63" customFormat="false" ht="15" hidden="false" customHeight="false" outlineLevel="0" collapsed="false">
      <c r="A63" s="1" t="str">
        <f aca="false">IF(Collecte!K43&lt;&gt;Collecte!K44,Collecte!K44,"")</f>
        <v/>
      </c>
      <c r="B63" s="2" t="n">
        <f aca="false">IF(LEN(A63)&gt;0,1,IF(LEN(A64)&gt;0,"",B62+1))</f>
        <v>4</v>
      </c>
      <c r="C63" s="3" t="str">
        <f aca="false">Collecte!A44</f>
        <v>Exposition de véhicules RENAULT anciens</v>
      </c>
      <c r="D63" s="3" t="str">
        <f aca="false">Collecte!E44</f>
        <v>Exposition</v>
      </c>
      <c r="E63" s="3" t="str">
        <f aca="false">Collecte!G44</f>
        <v>Dim.</v>
      </c>
      <c r="F63" s="2" t="str">
        <f aca="false">IF(Collecte!L44="Réservation obligatoire","🎫","")</f>
        <v/>
      </c>
      <c r="G63" s="2" t="str">
        <f aca="false">HYPERLINK(Collecte!B44,"➡")</f>
        <v>➡</v>
      </c>
    </row>
    <row r="64" customFormat="false" ht="15" hidden="false" customHeight="false" outlineLevel="0" collapsed="false">
      <c r="A64" s="1" t="str">
        <f aca="false">IF(Collecte!K44&lt;&gt;Collecte!K45,Collecte!K45,"")</f>
        <v/>
      </c>
      <c r="B64" s="2" t="n">
        <f aca="false">IF(LEN(A64)&gt;0,1,IF(LEN(A65)&gt;0,"",B63+1))</f>
        <v>5</v>
      </c>
      <c r="C64" s="3" t="str">
        <f aca="false">Collecte!A45</f>
        <v>Expositions de voitures hippomobiles anciennes  / Parc Melchior Philibert</v>
      </c>
      <c r="D64" s="3" t="str">
        <f aca="false">Collecte!E45</f>
        <v>Visite libre</v>
      </c>
      <c r="E64" s="3" t="str">
        <f aca="false">Collecte!G45</f>
        <v>Dim.</v>
      </c>
      <c r="F64" s="2" t="str">
        <f aca="false">IF(Collecte!L45="Réservation obligatoire","🎫","")</f>
        <v/>
      </c>
      <c r="G64" s="2" t="str">
        <f aca="false">HYPERLINK(Collecte!B45,"➡")</f>
        <v>➡</v>
      </c>
    </row>
    <row r="65" customFormat="false" ht="15" hidden="false" customHeight="false" outlineLevel="0" collapsed="false">
      <c r="A65" s="1" t="str">
        <f aca="false">IF(Collecte!K45&lt;&gt;Collecte!K46,Collecte!K46,"")</f>
        <v/>
      </c>
      <c r="B65" s="2" t="n">
        <f aca="false">IF(LEN(A65)&gt;0,1,IF(LEN(A66)&gt;0,"",B64+1))</f>
        <v>6</v>
      </c>
      <c r="C65" s="3" t="str">
        <f aca="false">Collecte!A46</f>
        <v>La ferme Melchior / CRBA</v>
      </c>
      <c r="D65" s="3" t="str">
        <f aca="false">Collecte!E46</f>
        <v>Visite guidée</v>
      </c>
      <c r="E65" s="3" t="str">
        <f aca="false">Collecte!G46</f>
        <v>Dim.</v>
      </c>
      <c r="F65" s="2" t="str">
        <f aca="false">IF(Collecte!L46="Réservation obligatoire","🎫","")</f>
        <v/>
      </c>
      <c r="G65" s="2" t="str">
        <f aca="false">HYPERLINK(Collecte!B46,"➡")</f>
        <v>➡</v>
      </c>
    </row>
    <row r="66" customFormat="false" ht="15" hidden="false" customHeight="false" outlineLevel="0" collapsed="false">
      <c r="A66" s="1" t="str">
        <f aca="false">IF(Collecte!K46&lt;&gt;Collecte!K47,Collecte!K47,"")</f>
        <v/>
      </c>
      <c r="B66" s="2" t="n">
        <f aca="false">IF(LEN(A66)&gt;0,1,IF(LEN(A67)&gt;0,"",B65+1))</f>
        <v>7</v>
      </c>
      <c r="C66" s="3" t="str">
        <f aca="false">Collecte!A47</f>
        <v>Serre et Orangerie / Domaine Melchior Philibert</v>
      </c>
      <c r="D66" s="3" t="str">
        <f aca="false">Collecte!E47</f>
        <v>Visite guidée</v>
      </c>
      <c r="E66" s="3" t="str">
        <f aca="false">Collecte!G47</f>
        <v>Dim.</v>
      </c>
      <c r="F66" s="2" t="str">
        <f aca="false">IF(Collecte!L47="Réservation obligatoire","🎫","")</f>
        <v/>
      </c>
      <c r="G66" s="2" t="str">
        <f aca="false">HYPERLINK(Collecte!B47,"➡")</f>
        <v>➡</v>
      </c>
    </row>
    <row r="67" customFormat="false" ht="15" hidden="false" customHeight="false" outlineLevel="0" collapsed="false">
      <c r="A67" s="1" t="str">
        <f aca="false">IF(Collecte!K47&lt;&gt;Collecte!K48,Collecte!K48,"")</f>
        <v/>
      </c>
      <c r="B67" s="2" t="n">
        <f aca="false">IF(LEN(A67)&gt;0,1,IF(LEN(A68)&gt;0,"",B66+1))</f>
        <v>8</v>
      </c>
      <c r="C67" s="3" t="str">
        <f aca="false">Collecte!A48</f>
        <v>Tour du Parc en calèche</v>
      </c>
      <c r="D67" s="3" t="str">
        <f aca="false">Collecte!E48</f>
        <v>Visite libre</v>
      </c>
      <c r="E67" s="3" t="str">
        <f aca="false">Collecte!G48</f>
        <v>Dim.</v>
      </c>
      <c r="F67" s="2" t="str">
        <f aca="false">IF(Collecte!L48="Réservation obligatoire","🎫","")</f>
        <v/>
      </c>
      <c r="G67" s="2" t="str">
        <f aca="false">HYPERLINK(Collecte!B48,"➡")</f>
        <v>➡</v>
      </c>
    </row>
    <row r="68" customFormat="false" ht="15" hidden="false" customHeight="false" outlineLevel="0" collapsed="false">
      <c r="A68" s="1" t="str">
        <f aca="false">IF(Collecte!K48&lt;&gt;Collecte!K49,Collecte!K49,"")</f>
        <v/>
      </c>
      <c r="B68" s="2" t="n">
        <f aca="false">IF(LEN(A68)&gt;0,1,IF(LEN(A69)&gt;0,"",B67+1))</f>
        <v>9</v>
      </c>
      <c r="C68" s="3" t="str">
        <f aca="false">Collecte!A49</f>
        <v>Vestibule des peintures</v>
      </c>
      <c r="D68" s="3" t="str">
        <f aca="false">Collecte!E49</f>
        <v>Visite libre</v>
      </c>
      <c r="E68" s="3" t="str">
        <f aca="false">Collecte!G49</f>
        <v>Dim.</v>
      </c>
      <c r="F68" s="2" t="str">
        <f aca="false">IF(Collecte!L49="Réservation obligatoire","🎫","")</f>
        <v/>
      </c>
      <c r="G68" s="2" t="str">
        <f aca="false">HYPERLINK(Collecte!B49,"➡")</f>
        <v>➡</v>
      </c>
    </row>
    <row r="69" customFormat="false" ht="15" hidden="false" customHeight="false" outlineLevel="0" collapsed="false">
      <c r="A69" s="1" t="str">
        <f aca="false">IF(Collecte!K49&lt;&gt;Collecte!K50,Collecte!K50,"")</f>
        <v/>
      </c>
      <c r="B69" s="2" t="n">
        <f aca="false">IF(LEN(A69)&gt;0,1,IF(LEN(A70)&gt;0,"",B68+1))</f>
        <v>10</v>
      </c>
      <c r="C69" s="3" t="str">
        <f aca="false">Collecte!A50</f>
        <v>Visite de la Maison Thibaude</v>
      </c>
      <c r="D69" s="3" t="str">
        <f aca="false">Collecte!E50</f>
        <v>Visite libre</v>
      </c>
      <c r="E69" s="3" t="str">
        <f aca="false">Collecte!G50</f>
        <v>Dim.</v>
      </c>
      <c r="F69" s="2" t="str">
        <f aca="false">IF(Collecte!L50="Réservation obligatoire","🎫","")</f>
        <v/>
      </c>
      <c r="G69" s="2" t="str">
        <f aca="false">HYPERLINK(Collecte!B50,"➡")</f>
        <v>➡</v>
      </c>
    </row>
    <row r="70" customFormat="false" ht="15" hidden="false" customHeight="false" outlineLevel="0" collapsed="false">
      <c r="A70" s="1" t="str">
        <f aca="false">IF(Collecte!K50&lt;&gt;Collecte!K51,Collecte!K51,"")</f>
        <v/>
      </c>
      <c r="B70" s="2" t="n">
        <f aca="false">IF(LEN(A70)&gt;0,1,IF(LEN(A71)&gt;0,"",B69+1))</f>
        <v>11</v>
      </c>
      <c r="C70" s="3" t="str">
        <f aca="false">Collecte!A51</f>
        <v>Église Notre-Dame de Charly</v>
      </c>
      <c r="D70" s="3" t="str">
        <f aca="false">Collecte!E51</f>
        <v>Visite libre</v>
      </c>
      <c r="E70" s="3" t="str">
        <f aca="false">Collecte!G51</f>
        <v>Dim.</v>
      </c>
      <c r="F70" s="2" t="str">
        <f aca="false">IF(Collecte!L51="Réservation obligatoire","🎫","")</f>
        <v/>
      </c>
      <c r="G70" s="2" t="str">
        <f aca="false">HYPERLINK(Collecte!B51,"➡")</f>
        <v>➡</v>
      </c>
    </row>
    <row r="71" customFormat="false" ht="15" hidden="false" customHeight="false" outlineLevel="0" collapsed="false">
      <c r="B71" s="2" t="str">
        <f aca="false">IF(LEN(A71)&gt;0,1,IF(LEN(A72)&gt;0,"",B70+1))</f>
        <v/>
      </c>
    </row>
    <row r="72" customFormat="false" ht="15" hidden="false" customHeight="false" outlineLevel="0" collapsed="false">
      <c r="A72" s="1" t="str">
        <f aca="false">IF(Collecte!K51&lt;&gt;Collecte!K52,Collecte!K52,"")</f>
        <v>Corbas</v>
      </c>
      <c r="B72" s="2" t="n">
        <f aca="false">IF(LEN(A72)&gt;0,1,IF(LEN(A73)&gt;0,"",B71+1))</f>
        <v>1</v>
      </c>
      <c r="C72" s="3" t="str">
        <f aca="false">Collecte!A52</f>
        <v>Bienvenue dans le ventre de la région Auvergne Rhône-Alpes</v>
      </c>
      <c r="D72" s="3" t="str">
        <f aca="false">Collecte!E52</f>
        <v>Visite guidée</v>
      </c>
      <c r="E72" s="3" t="str">
        <f aca="false">Collecte!G52</f>
        <v>Lundi 22</v>
      </c>
      <c r="F72" s="2" t="str">
        <f aca="false">IF(Collecte!L52="Réservation obligatoire","🎫","")</f>
        <v>🎫</v>
      </c>
      <c r="G72" s="2" t="str">
        <f aca="false">HYPERLINK(Collecte!B52,"➡")</f>
        <v>➡</v>
      </c>
    </row>
    <row r="73" customFormat="false" ht="15" hidden="false" customHeight="false" outlineLevel="0" collapsed="false">
      <c r="A73" s="1" t="str">
        <f aca="false">IF(Collecte!K52&lt;&gt;Collecte!K53,Collecte!K53,"")</f>
        <v/>
      </c>
      <c r="B73" s="2" t="n">
        <f aca="false">IF(LEN(A73)&gt;0,1,IF(LEN(A74)&gt;0,"",B72+1))</f>
        <v>2</v>
      </c>
      <c r="C73" s="3" t="str">
        <f aca="false">Collecte!A53</f>
        <v>Portes Ouvertes du Musée de l'Aviation de Lyon-Corbas et de l'aérodrome de Corbas</v>
      </c>
      <c r="D73" s="3" t="str">
        <f aca="false">Collecte!E53</f>
        <v>Visite libre</v>
      </c>
      <c r="E73" s="3" t="str">
        <f aca="false">Collecte!G53</f>
        <v>Sam. et dim.</v>
      </c>
      <c r="F73" s="2" t="str">
        <f aca="false">IF(Collecte!L53="Réservation obligatoire","🎫","")</f>
        <v/>
      </c>
      <c r="G73" s="2" t="str">
        <f aca="false">HYPERLINK(Collecte!B53,"➡")</f>
        <v>➡</v>
      </c>
    </row>
    <row r="74" customFormat="false" ht="15" hidden="false" customHeight="false" outlineLevel="0" collapsed="false">
      <c r="B74" s="2" t="str">
        <f aca="false">IF(LEN(A74)&gt;0,1,IF(LEN(A75)&gt;0,"",B73+1))</f>
        <v/>
      </c>
    </row>
    <row r="75" customFormat="false" ht="15" hidden="false" customHeight="false" outlineLevel="0" collapsed="false">
      <c r="A75" s="1" t="str">
        <f aca="false">IF(Collecte!K53&lt;&gt;Collecte!K54,Collecte!K54,"")</f>
        <v>Dardilly</v>
      </c>
      <c r="B75" s="2" t="n">
        <f aca="false">IF(LEN(A75)&gt;0,1,IF(LEN(A76)&gt;0,"",B74+1))</f>
        <v>1</v>
      </c>
      <c r="C75" s="3" t="str">
        <f aca="false">Collecte!A54</f>
        <v>Découverte du Fort du Paillet, hier, aujourd’hui et demain</v>
      </c>
      <c r="D75" s="3" t="str">
        <f aca="false">Collecte!E54</f>
        <v>Visite guidée</v>
      </c>
      <c r="E75" s="3" t="str">
        <f aca="false">Collecte!G54</f>
        <v>Dim.</v>
      </c>
      <c r="F75" s="2" t="str">
        <f aca="false">IF(Collecte!L54="Réservation obligatoire","🎫","")</f>
        <v/>
      </c>
      <c r="G75" s="2" t="str">
        <f aca="false">HYPERLINK(Collecte!B54,"➡")</f>
        <v>➡</v>
      </c>
    </row>
    <row r="76" customFormat="false" ht="15" hidden="false" customHeight="false" outlineLevel="0" collapsed="false">
      <c r="A76" s="1" t="str">
        <f aca="false">IF(Collecte!K54&lt;&gt;Collecte!K55,Collecte!K55,"")</f>
        <v/>
      </c>
      <c r="B76" s="2" t="n">
        <f aca="false">IF(LEN(A76)&gt;0,1,IF(LEN(A77)&gt;0,"",B75+1))</f>
        <v>2</v>
      </c>
      <c r="C76" s="3" t="str">
        <f aca="false">Collecte!A55</f>
        <v>Intérieur d'une ferme à la fin du 18ème siècle</v>
      </c>
      <c r="D76" s="3" t="str">
        <f aca="false">Collecte!E55</f>
        <v>Visite libre</v>
      </c>
      <c r="E76" s="3" t="str">
        <f aca="false">Collecte!G55</f>
        <v>Sam. et dim.</v>
      </c>
      <c r="F76" s="2" t="str">
        <f aca="false">IF(Collecte!L55="Réservation obligatoire","🎫","")</f>
        <v/>
      </c>
      <c r="G76" s="2" t="str">
        <f aca="false">HYPERLINK(Collecte!B55,"➡")</f>
        <v>➡</v>
      </c>
    </row>
    <row r="77" customFormat="false" ht="15" hidden="false" customHeight="false" outlineLevel="0" collapsed="false">
      <c r="A77" s="1" t="str">
        <f aca="false">IF(Collecte!K55&lt;&gt;Collecte!K56,Collecte!K56,"")</f>
        <v/>
      </c>
      <c r="B77" s="2" t="n">
        <f aca="false">IF(LEN(A77)&gt;0,1,IF(LEN(A78)&gt;0,"",B76+1))</f>
        <v>3</v>
      </c>
      <c r="C77" s="3" t="str">
        <f aca="false">Collecte!A56</f>
        <v>Musée des outils d'antan</v>
      </c>
      <c r="D77" s="3" t="str">
        <f aca="false">Collecte!E56</f>
        <v>Exposition</v>
      </c>
      <c r="E77" s="3" t="str">
        <f aca="false">Collecte!G56</f>
        <v>Sam.</v>
      </c>
      <c r="F77" s="2" t="str">
        <f aca="false">IF(Collecte!L56="Réservation obligatoire","🎫","")</f>
        <v/>
      </c>
      <c r="G77" s="2" t="str">
        <f aca="false">HYPERLINK(Collecte!B56,"➡")</f>
        <v>➡</v>
      </c>
    </row>
    <row r="78" customFormat="false" ht="15" hidden="false" customHeight="false" outlineLevel="0" collapsed="false">
      <c r="A78" s="1" t="str">
        <f aca="false">IF(Collecte!K56&lt;&gt;Collecte!K57,Collecte!K57,"")</f>
        <v/>
      </c>
      <c r="B78" s="2" t="n">
        <f aca="false">IF(LEN(A78)&gt;0,1,IF(LEN(A79)&gt;0,"",B77+1))</f>
        <v>4</v>
      </c>
      <c r="C78" s="3" t="str">
        <f aca="false">Collecte!A57</f>
        <v>Viens défier le Fort du Paillet!</v>
      </c>
      <c r="D78" s="3" t="str">
        <f aca="false">Collecte!E57</f>
        <v>Animation</v>
      </c>
      <c r="E78" s="3" t="str">
        <f aca="false">Collecte!G57</f>
        <v>Sam.</v>
      </c>
      <c r="F78" s="2" t="str">
        <f aca="false">IF(Collecte!L57="Réservation obligatoire","🎫","")</f>
        <v>🎫</v>
      </c>
      <c r="G78" s="2" t="str">
        <f aca="false">HYPERLINK(Collecte!B57,"➡")</f>
        <v>➡</v>
      </c>
    </row>
    <row r="79" customFormat="false" ht="15" hidden="false" customHeight="false" outlineLevel="0" collapsed="false">
      <c r="B79" s="2" t="str">
        <f aca="false">IF(LEN(A79)&gt;0,1,IF(LEN(A80)&gt;0,"",B78+1))</f>
        <v/>
      </c>
    </row>
    <row r="80" customFormat="false" ht="15" hidden="false" customHeight="false" outlineLevel="0" collapsed="false">
      <c r="A80" s="1" t="str">
        <f aca="false">IF(Collecte!K57&lt;&gt;Collecte!K58,Collecte!K58,"")</f>
        <v>Ecully</v>
      </c>
      <c r="B80" s="2" t="n">
        <f aca="false">IF(LEN(A80)&gt;0,1,IF(LEN(A81)&gt;0,"",B79+1))</f>
        <v>1</v>
      </c>
      <c r="C80" s="3" t="str">
        <f aca="false">Collecte!A58</f>
        <v>Balade patrimoniale</v>
      </c>
      <c r="D80" s="3" t="str">
        <f aca="false">Collecte!E58</f>
        <v>Parcours extérieur</v>
      </c>
      <c r="E80" s="3" t="str">
        <f aca="false">Collecte!G58</f>
        <v>Sam.</v>
      </c>
      <c r="F80" s="2" t="str">
        <f aca="false">IF(Collecte!L58="Réservation obligatoire","🎫","")</f>
        <v/>
      </c>
      <c r="G80" s="2" t="str">
        <f aca="false">HYPERLINK(Collecte!B58,"➡")</f>
        <v>➡</v>
      </c>
    </row>
    <row r="81" customFormat="false" ht="15" hidden="false" customHeight="false" outlineLevel="0" collapsed="false">
      <c r="A81" s="1" t="str">
        <f aca="false">IF(Collecte!K58&lt;&gt;Collecte!K59,Collecte!K59,"")</f>
        <v/>
      </c>
      <c r="B81" s="2" t="n">
        <f aca="false">IF(LEN(A81)&gt;0,1,IF(LEN(A82)&gt;0,"",B80+1))</f>
        <v>2</v>
      </c>
      <c r="C81" s="3" t="str">
        <f aca="false">Collecte!A59</f>
        <v>Circuit pédestre commenté</v>
      </c>
      <c r="D81" s="3" t="str">
        <f aca="false">Collecte!E59</f>
        <v>Parcours extérieur</v>
      </c>
      <c r="E81" s="3" t="str">
        <f aca="false">Collecte!G59</f>
        <v>Sam.</v>
      </c>
      <c r="F81" s="2" t="str">
        <f aca="false">IF(Collecte!L59="Réservation obligatoire","🎫","")</f>
        <v/>
      </c>
      <c r="G81" s="2" t="str">
        <f aca="false">HYPERLINK(Collecte!B59,"➡")</f>
        <v>➡</v>
      </c>
    </row>
    <row r="82" customFormat="false" ht="15" hidden="false" customHeight="false" outlineLevel="0" collapsed="false">
      <c r="A82" s="1" t="str">
        <f aca="false">IF(Collecte!K59&lt;&gt;Collecte!K60,Collecte!K60,"")</f>
        <v/>
      </c>
      <c r="B82" s="2" t="n">
        <f aca="false">IF(LEN(A82)&gt;0,1,IF(LEN(A83)&gt;0,"",B81+1))</f>
        <v>3</v>
      </c>
      <c r="C82" s="3" t="str">
        <f aca="false">Collecte!A60</f>
        <v>Exposition numérique</v>
      </c>
      <c r="D82" s="3" t="str">
        <f aca="false">Collecte!E60</f>
        <v>Exposition</v>
      </c>
      <c r="E82" s="3" t="str">
        <f aca="false">Collecte!G60</f>
        <v>Vend. seulement</v>
      </c>
      <c r="F82" s="2" t="str">
        <f aca="false">IF(Collecte!L60="Réservation obligatoire","🎫","")</f>
        <v/>
      </c>
      <c r="G82" s="2" t="str">
        <f aca="false">HYPERLINK(Collecte!B60,"➡")</f>
        <v>➡</v>
      </c>
    </row>
    <row r="83" customFormat="false" ht="15" hidden="false" customHeight="false" outlineLevel="0" collapsed="false">
      <c r="A83" s="1" t="str">
        <f aca="false">IF(Collecte!K60&lt;&gt;Collecte!K61,Collecte!K61,"")</f>
        <v/>
      </c>
      <c r="B83" s="2" t="n">
        <f aca="false">IF(LEN(A83)&gt;0,1,IF(LEN(A84)&gt;0,"",B82+1))</f>
        <v>4</v>
      </c>
      <c r="C83" s="3" t="str">
        <f aca="false">Collecte!A61</f>
        <v>Grand concert à la bougie</v>
      </c>
      <c r="D83" s="3" t="str">
        <f aca="false">Collecte!E61</f>
        <v>Concert</v>
      </c>
      <c r="E83" s="3" t="str">
        <f aca="false">Collecte!G61</f>
        <v>Sam.</v>
      </c>
      <c r="F83" s="2" t="str">
        <f aca="false">IF(Collecte!L61="Réservation obligatoire","🎫","")</f>
        <v/>
      </c>
      <c r="G83" s="2" t="str">
        <f aca="false">HYPERLINK(Collecte!B61,"➡")</f>
        <v>➡</v>
      </c>
    </row>
    <row r="84" customFormat="false" ht="15" hidden="false" customHeight="false" outlineLevel="0" collapsed="false">
      <c r="A84" s="1" t="str">
        <f aca="false">IF(Collecte!K61&lt;&gt;Collecte!K62,Collecte!K62,"")</f>
        <v/>
      </c>
      <c r="B84" s="2" t="n">
        <f aca="false">IF(LEN(A84)&gt;0,1,IF(LEN(A85)&gt;0,"",B83+1))</f>
        <v>5</v>
      </c>
      <c r="C84" s="3" t="str">
        <f aca="false">Collecte!A62</f>
        <v>Portes ouvertes des jardins communaux ville de Lyon</v>
      </c>
      <c r="D84" s="3" t="str">
        <f aca="false">Collecte!E62</f>
        <v>Visite libre</v>
      </c>
      <c r="E84" s="3" t="str">
        <f aca="false">Collecte!G62</f>
        <v>Sam. et dim.</v>
      </c>
      <c r="F84" s="2" t="str">
        <f aca="false">IF(Collecte!L62="Réservation obligatoire","🎫","")</f>
        <v/>
      </c>
      <c r="G84" s="2" t="str">
        <f aca="false">HYPERLINK(Collecte!B62,"➡")</f>
        <v>➡</v>
      </c>
    </row>
    <row r="85" customFormat="false" ht="15" hidden="false" customHeight="false" outlineLevel="0" collapsed="false">
      <c r="A85" s="1" t="str">
        <f aca="false">IF(Collecte!K62&lt;&gt;Collecte!K63,Collecte!K63,"")</f>
        <v/>
      </c>
      <c r="B85" s="2" t="n">
        <f aca="false">IF(LEN(A85)&gt;0,1,IF(LEN(A86)&gt;0,"",B84+1))</f>
        <v>6</v>
      </c>
      <c r="C85" s="3" t="str">
        <f aca="false">Collecte!A63</f>
        <v>Siège de la société Algoé, Bâtiment labellisé "Patrimoine du XXe siècle industriel"</v>
      </c>
      <c r="D85" s="3" t="str">
        <f aca="false">Collecte!E63</f>
        <v>Visite guidée</v>
      </c>
      <c r="E85" s="3" t="str">
        <f aca="false">Collecte!G63</f>
        <v>Sam.</v>
      </c>
      <c r="F85" s="2" t="str">
        <f aca="false">IF(Collecte!L63="Réservation obligatoire","🎫","")</f>
        <v/>
      </c>
      <c r="G85" s="2" t="str">
        <f aca="false">HYPERLINK(Collecte!B63,"➡")</f>
        <v>➡</v>
      </c>
    </row>
    <row r="86" customFormat="false" ht="15" hidden="false" customHeight="false" outlineLevel="0" collapsed="false">
      <c r="A86" s="1" t="str">
        <f aca="false">IF(Collecte!K63&lt;&gt;Collecte!K64,Collecte!K64,"")</f>
        <v/>
      </c>
      <c r="B86" s="2" t="n">
        <f aca="false">IF(LEN(A86)&gt;0,1,IF(LEN(A87)&gt;0,"",B85+1))</f>
        <v>7</v>
      </c>
      <c r="C86" s="3" t="str">
        <f aca="false">Collecte!A64</f>
        <v>Visite du Château du Vivier</v>
      </c>
      <c r="D86" s="3" t="str">
        <f aca="false">Collecte!E64</f>
        <v>Visite guidée</v>
      </c>
      <c r="E86" s="3" t="str">
        <f aca="false">Collecte!G64</f>
        <v>Sam.</v>
      </c>
      <c r="F86" s="2" t="str">
        <f aca="false">IF(Collecte!L64="Réservation obligatoire","🎫","")</f>
        <v>🎫</v>
      </c>
      <c r="G86" s="2" t="str">
        <f aca="false">HYPERLINK(Collecte!B64,"➡")</f>
        <v>➡</v>
      </c>
    </row>
    <row r="87" customFormat="false" ht="15" hidden="false" customHeight="false" outlineLevel="0" collapsed="false">
      <c r="B87" s="2" t="str">
        <f aca="false">IF(LEN(A87)&gt;0,1,IF(LEN(A88)&gt;0,"",B86+1))</f>
        <v/>
      </c>
    </row>
    <row r="88" customFormat="false" ht="15" hidden="false" customHeight="false" outlineLevel="0" collapsed="false">
      <c r="A88" s="1" t="str">
        <f aca="false">IF(Collecte!K64&lt;&gt;Collecte!K65,Collecte!K65,"")</f>
        <v>Feyzin</v>
      </c>
      <c r="B88" s="2" t="n">
        <f aca="false">IF(LEN(A88)&gt;0,1,IF(LEN(A89)&gt;0,"",B87+1))</f>
        <v>1</v>
      </c>
      <c r="C88" s="3" t="str">
        <f aca="false">Collecte!A65</f>
        <v>Capitales européennes de la culture</v>
      </c>
      <c r="D88" s="3" t="str">
        <f aca="false">Collecte!E65</f>
        <v>Exposition</v>
      </c>
      <c r="E88" s="3" t="str">
        <f aca="false">Collecte!G65</f>
        <v>Sam.</v>
      </c>
      <c r="F88" s="2" t="str">
        <f aca="false">IF(Collecte!L65="Réservation obligatoire","🎫","")</f>
        <v/>
      </c>
      <c r="G88" s="2" t="str">
        <f aca="false">HYPERLINK(Collecte!B65,"➡")</f>
        <v>➡</v>
      </c>
    </row>
    <row r="89" customFormat="false" ht="15" hidden="false" customHeight="false" outlineLevel="0" collapsed="false">
      <c r="A89" s="1" t="str">
        <f aca="false">IF(Collecte!K65&lt;&gt;Collecte!K66,Collecte!K66,"")</f>
        <v/>
      </c>
      <c r="B89" s="2" t="n">
        <f aca="false">IF(LEN(A89)&gt;0,1,IF(LEN(A90)&gt;0,"",B88+1))</f>
        <v>2</v>
      </c>
      <c r="C89" s="3" t="str">
        <f aca="false">Collecte!A66</f>
        <v>De Feyzin à l’Union européenne, un riche patrimoine culturel</v>
      </c>
      <c r="D89" s="3" t="str">
        <f aca="false">Collecte!E66</f>
        <v>Animation</v>
      </c>
      <c r="E89" s="3" t="str">
        <f aca="false">Collecte!G66</f>
        <v>Sam.</v>
      </c>
      <c r="F89" s="2" t="str">
        <f aca="false">IF(Collecte!L66="Réservation obligatoire","🎫","")</f>
        <v>🎫</v>
      </c>
      <c r="G89" s="2" t="str">
        <f aca="false">HYPERLINK(Collecte!B66,"➡")</f>
        <v>➡</v>
      </c>
    </row>
    <row r="90" customFormat="false" ht="15" hidden="false" customHeight="false" outlineLevel="0" collapsed="false">
      <c r="A90" s="1" t="str">
        <f aca="false">IF(Collecte!K66&lt;&gt;Collecte!K67,Collecte!K67,"")</f>
        <v/>
      </c>
      <c r="B90" s="2" t="n">
        <f aca="false">IF(LEN(A90)&gt;0,1,IF(LEN(A91)&gt;0,"",B89+1))</f>
        <v>3</v>
      </c>
      <c r="C90" s="3" t="str">
        <f aca="false">Collecte!A67</f>
        <v>Du patrimoine local et régional, au patrimoine culturel européen</v>
      </c>
      <c r="D90" s="3" t="str">
        <f aca="false">Collecte!E67</f>
        <v>Animation</v>
      </c>
      <c r="E90" s="3" t="str">
        <f aca="false">Collecte!G67</f>
        <v>Sam.</v>
      </c>
      <c r="F90" s="2" t="str">
        <f aca="false">IF(Collecte!L67="Réservation obligatoire","🎫","")</f>
        <v/>
      </c>
      <c r="G90" s="2" t="str">
        <f aca="false">HYPERLINK(Collecte!B67,"➡")</f>
        <v>➡</v>
      </c>
    </row>
    <row r="91" customFormat="false" ht="15" hidden="false" customHeight="false" outlineLevel="0" collapsed="false">
      <c r="A91" s="1" t="str">
        <f aca="false">IF(Collecte!K67&lt;&gt;Collecte!K68,Collecte!K68,"")</f>
        <v/>
      </c>
      <c r="B91" s="2" t="n">
        <f aca="false">IF(LEN(A91)&gt;0,1,IF(LEN(A92)&gt;0,"",B90+1))</f>
        <v>4</v>
      </c>
      <c r="C91" s="3" t="str">
        <f aca="false">Collecte!A68</f>
        <v>Feyzin au fil des siècles</v>
      </c>
      <c r="D91" s="3" t="str">
        <f aca="false">Collecte!E68</f>
        <v>Visite guidée</v>
      </c>
      <c r="E91" s="3" t="str">
        <f aca="false">Collecte!G68</f>
        <v>Dim.</v>
      </c>
      <c r="F91" s="2" t="str">
        <f aca="false">IF(Collecte!L68="Réservation obligatoire","🎫","")</f>
        <v>🎫</v>
      </c>
      <c r="G91" s="2" t="str">
        <f aca="false">HYPERLINK(Collecte!B68,"➡")</f>
        <v>➡</v>
      </c>
    </row>
    <row r="92" customFormat="false" ht="15" hidden="false" customHeight="false" outlineLevel="0" collapsed="false">
      <c r="A92" s="1" t="str">
        <f aca="false">IF(Collecte!K68&lt;&gt;Collecte!K69,Collecte!K69,"")</f>
        <v/>
      </c>
      <c r="B92" s="2" t="n">
        <f aca="false">IF(LEN(A92)&gt;0,1,IF(LEN(A93)&gt;0,"",B91+1))</f>
        <v>5</v>
      </c>
      <c r="C92" s="3" t="str">
        <f aca="false">Collecte!A69</f>
        <v>Feyzin, un antique village</v>
      </c>
      <c r="D92" s="3" t="str">
        <f aca="false">Collecte!E69</f>
        <v>Visite guidée</v>
      </c>
      <c r="E92" s="3" t="str">
        <f aca="false">Collecte!G69</f>
        <v>Dim.</v>
      </c>
      <c r="F92" s="2" t="str">
        <f aca="false">IF(Collecte!L69="Réservation obligatoire","🎫","")</f>
        <v/>
      </c>
      <c r="G92" s="2" t="str">
        <f aca="false">HYPERLINK(Collecte!B69,"➡")</f>
        <v>➡</v>
      </c>
    </row>
    <row r="93" customFormat="false" ht="15" hidden="false" customHeight="false" outlineLevel="0" collapsed="false">
      <c r="A93" s="1" t="str">
        <f aca="false">IF(Collecte!K69&lt;&gt;Collecte!K70,Collecte!K70,"")</f>
        <v/>
      </c>
      <c r="B93" s="2" t="n">
        <f aca="false">IF(LEN(A93)&gt;0,1,IF(LEN(A94)&gt;0,"",B92+1))</f>
        <v>6</v>
      </c>
      <c r="C93" s="3" t="str">
        <f aca="false">Collecte!A70</f>
        <v>Fort de Feyzin : un week-end d'animations pour tous !</v>
      </c>
      <c r="D93" s="3" t="str">
        <f aca="false">Collecte!E70</f>
        <v>Concert</v>
      </c>
      <c r="E93" s="3" t="str">
        <f aca="false">Collecte!G70</f>
        <v>Sam. et dim.</v>
      </c>
      <c r="F93" s="2" t="str">
        <f aca="false">IF(Collecte!L70="Réservation obligatoire","🎫","")</f>
        <v/>
      </c>
      <c r="G93" s="2" t="str">
        <f aca="false">HYPERLINK(Collecte!B70,"➡")</f>
        <v>➡</v>
      </c>
    </row>
    <row r="94" customFormat="false" ht="15" hidden="false" customHeight="false" outlineLevel="0" collapsed="false">
      <c r="A94" s="1" t="str">
        <f aca="false">IF(Collecte!K70&lt;&gt;Collecte!K71,Collecte!K71,"")</f>
        <v/>
      </c>
      <c r="B94" s="2" t="n">
        <f aca="false">IF(LEN(A94)&gt;0,1,IF(LEN(A95)&gt;0,"",B93+1))</f>
        <v>7</v>
      </c>
      <c r="C94" s="3" t="str">
        <f aca="false">Collecte!A71</f>
        <v>Fort de Feyzin : un week-end pour (re)découvrir notre patrimoine !</v>
      </c>
      <c r="D94" s="3" t="str">
        <f aca="false">Collecte!E71</f>
        <v>Visite libre</v>
      </c>
      <c r="E94" s="3" t="str">
        <f aca="false">Collecte!G71</f>
        <v>Sam. et dim.</v>
      </c>
      <c r="F94" s="2" t="str">
        <f aca="false">IF(Collecte!L71="Réservation obligatoire","🎫","")</f>
        <v>🎫</v>
      </c>
      <c r="G94" s="2" t="str">
        <f aca="false">HYPERLINK(Collecte!B71,"➡")</f>
        <v>➡</v>
      </c>
    </row>
    <row r="95" customFormat="false" ht="15" hidden="false" customHeight="false" outlineLevel="0" collapsed="false">
      <c r="A95" s="1" t="str">
        <f aca="false">IF(Collecte!K71&lt;&gt;Collecte!K72,Collecte!K72,"")</f>
        <v/>
      </c>
      <c r="B95" s="2" t="n">
        <f aca="false">IF(LEN(A95)&gt;0,1,IF(LEN(A96)&gt;0,"",B94+1))</f>
        <v>8</v>
      </c>
      <c r="C95" s="3" t="str">
        <f aca="false">Collecte!A72</f>
        <v>La grande guerre et ses fortifications ; les Feyzinois morts dans les guerres</v>
      </c>
      <c r="D95" s="3" t="str">
        <f aca="false">Collecte!E72</f>
        <v>Exposition</v>
      </c>
      <c r="E95" s="3" t="str">
        <f aca="false">Collecte!G72</f>
        <v>Vend. seulement</v>
      </c>
      <c r="F95" s="2" t="str">
        <f aca="false">IF(Collecte!L72="Réservation obligatoire","🎫","")</f>
        <v>🎫</v>
      </c>
      <c r="G95" s="2" t="str">
        <f aca="false">HYPERLINK(Collecte!B72,"➡")</f>
        <v>➡</v>
      </c>
    </row>
    <row r="96" customFormat="false" ht="15" hidden="false" customHeight="false" outlineLevel="0" collapsed="false">
      <c r="A96" s="1" t="str">
        <f aca="false">IF(Collecte!K72&lt;&gt;Collecte!K73,Collecte!K73,"")</f>
        <v/>
      </c>
      <c r="B96" s="2" t="n">
        <f aca="false">IF(LEN(A96)&gt;0,1,IF(LEN(A97)&gt;0,"",B95+1))</f>
        <v>9</v>
      </c>
      <c r="C96" s="3" t="str">
        <f aca="false">Collecte!A73</f>
        <v>Patrimoine architectural des villes jumelles de Feyzin</v>
      </c>
      <c r="D96" s="3" t="str">
        <f aca="false">Collecte!E73</f>
        <v>Exposition</v>
      </c>
      <c r="E96" s="3" t="str">
        <f aca="false">Collecte!G73</f>
        <v>Sam.</v>
      </c>
      <c r="F96" s="2" t="str">
        <f aca="false">IF(Collecte!L73="Réservation obligatoire","🎫","")</f>
        <v/>
      </c>
      <c r="G96" s="2" t="str">
        <f aca="false">HYPERLINK(Collecte!B73,"➡")</f>
        <v>➡</v>
      </c>
    </row>
    <row r="97" customFormat="false" ht="15" hidden="false" customHeight="false" outlineLevel="0" collapsed="false">
      <c r="A97" s="1" t="str">
        <f aca="false">IF(Collecte!K73&lt;&gt;Collecte!K74,Collecte!K74,"")</f>
        <v/>
      </c>
      <c r="B97" s="2" t="n">
        <f aca="false">IF(LEN(A97)&gt;0,1,IF(LEN(A98)&gt;0,"",B96+1))</f>
        <v>10</v>
      </c>
      <c r="C97" s="3" t="str">
        <f aca="false">Collecte!A74</f>
        <v>Si Feyzin m'était conté avec Georges Saunier</v>
      </c>
      <c r="D97" s="3" t="str">
        <f aca="false">Collecte!E74</f>
        <v>Animation</v>
      </c>
      <c r="E97" s="3" t="str">
        <f aca="false">Collecte!G74</f>
        <v>Dim.</v>
      </c>
      <c r="F97" s="2" t="str">
        <f aca="false">IF(Collecte!L74="Réservation obligatoire","🎫","")</f>
        <v>🎫</v>
      </c>
      <c r="G97" s="2" t="str">
        <f aca="false">HYPERLINK(Collecte!B74,"➡")</f>
        <v>➡</v>
      </c>
    </row>
    <row r="98" customFormat="false" ht="15" hidden="false" customHeight="false" outlineLevel="0" collapsed="false">
      <c r="B98" s="2" t="str">
        <f aca="false">IF(LEN(A98)&gt;0,1,IF(LEN(A99)&gt;0,"",B97+1))</f>
        <v/>
      </c>
    </row>
    <row r="99" customFormat="false" ht="15" hidden="false" customHeight="false" outlineLevel="0" collapsed="false">
      <c r="A99" s="1" t="str">
        <f aca="false">IF(Collecte!K74&lt;&gt;Collecte!K75,Collecte!K75,"")</f>
        <v>Fleurieu-sur-Saône</v>
      </c>
      <c r="B99" s="2" t="n">
        <f aca="false">IF(LEN(A99)&gt;0,1,IF(LEN(A100)&gt;0,"",B98+1))</f>
        <v>1</v>
      </c>
      <c r="C99" s="3" t="str">
        <f aca="false">Collecte!A75</f>
        <v>La musique populaire à Fleurieu du 19 eme au 20 eme siècle</v>
      </c>
      <c r="D99" s="3" t="str">
        <f aca="false">Collecte!E75</f>
        <v>Exposition</v>
      </c>
      <c r="E99" s="3" t="str">
        <f aca="false">Collecte!G75</f>
        <v>Sam. et dim.</v>
      </c>
      <c r="F99" s="2" t="str">
        <f aca="false">IF(Collecte!L75="Réservation obligatoire","🎫","")</f>
        <v/>
      </c>
      <c r="G99" s="2" t="str">
        <f aca="false">HYPERLINK(Collecte!B75,"➡")</f>
        <v>➡</v>
      </c>
    </row>
    <row r="100" customFormat="false" ht="15" hidden="false" customHeight="false" outlineLevel="0" collapsed="false">
      <c r="B100" s="2" t="str">
        <f aca="false">IF(LEN(A100)&gt;0,1,IF(LEN(A101)&gt;0,"",B99+1))</f>
        <v/>
      </c>
    </row>
    <row r="101" customFormat="false" ht="15" hidden="false" customHeight="false" outlineLevel="0" collapsed="false">
      <c r="A101" s="1" t="str">
        <f aca="false">IF(Collecte!K75&lt;&gt;Collecte!K76,Collecte!K76,"")</f>
        <v>Fontaines-Saint-Martin</v>
      </c>
      <c r="B101" s="2" t="n">
        <f aca="false">IF(LEN(A101)&gt;0,1,IF(LEN(A102)&gt;0,"",B100+1))</f>
        <v>1</v>
      </c>
      <c r="C101" s="3" t="str">
        <f aca="false">Collecte!A76</f>
        <v>Moulin de la Terrasse</v>
      </c>
      <c r="D101" s="3" t="str">
        <f aca="false">Collecte!E76</f>
        <v>Visite guidée</v>
      </c>
      <c r="E101" s="3" t="str">
        <f aca="false">Collecte!G76</f>
        <v>Sam. et dim.</v>
      </c>
      <c r="F101" s="2" t="str">
        <f aca="false">IF(Collecte!L76="Réservation obligatoire","🎫","")</f>
        <v/>
      </c>
      <c r="G101" s="2" t="str">
        <f aca="false">HYPERLINK(Collecte!B76,"➡")</f>
        <v>➡</v>
      </c>
    </row>
    <row r="102" customFormat="false" ht="15" hidden="false" customHeight="false" outlineLevel="0" collapsed="false">
      <c r="B102" s="2" t="str">
        <f aca="false">IF(LEN(A102)&gt;0,1,IF(LEN(A103)&gt;0,"",B101+1))</f>
        <v/>
      </c>
    </row>
    <row r="103" customFormat="false" ht="15" hidden="false" customHeight="false" outlineLevel="0" collapsed="false">
      <c r="A103" s="1" t="str">
        <f aca="false">IF(Collecte!K76&lt;&gt;Collecte!K77,Collecte!K77,"")</f>
        <v>Fontaines-sur-Saône</v>
      </c>
      <c r="B103" s="2" t="n">
        <f aca="false">IF(LEN(A103)&gt;0,1,IF(LEN(A104)&gt;0,"",B102+1))</f>
        <v>1</v>
      </c>
      <c r="C103" s="3" t="str">
        <f aca="false">Collecte!A77</f>
        <v>Peintures remarquables de l'église de Fontaines-sur-Saône</v>
      </c>
      <c r="D103" s="3" t="str">
        <f aca="false">Collecte!E77</f>
        <v>Visite guidée</v>
      </c>
      <c r="E103" s="3" t="str">
        <f aca="false">Collecte!G77</f>
        <v>Dim.</v>
      </c>
      <c r="F103" s="2" t="str">
        <f aca="false">IF(Collecte!L77="Réservation obligatoire","🎫","")</f>
        <v/>
      </c>
      <c r="G103" s="2" t="str">
        <f aca="false">HYPERLINK(Collecte!B77,"➡")</f>
        <v>➡</v>
      </c>
    </row>
    <row r="104" customFormat="false" ht="15" hidden="false" customHeight="false" outlineLevel="0" collapsed="false">
      <c r="B104" s="2" t="str">
        <f aca="false">IF(LEN(A104)&gt;0,1,IF(LEN(A105)&gt;0,"",B103+1))</f>
        <v/>
      </c>
    </row>
    <row r="105" customFormat="false" ht="15" hidden="false" customHeight="false" outlineLevel="0" collapsed="false">
      <c r="A105" s="1" t="str">
        <f aca="false">IF(Collecte!K77&lt;&gt;Collecte!K78,Collecte!K78,"")</f>
        <v>Francheville</v>
      </c>
      <c r="B105" s="2" t="n">
        <f aca="false">IF(LEN(A105)&gt;0,1,IF(LEN(A106)&gt;0,"",B104+1))</f>
        <v>1</v>
      </c>
      <c r="C105" s="3" t="str">
        <f aca="false">Collecte!A78</f>
        <v>Balade patrimoniale "D'une passerelle à l'autre, à pas contés dans l''Histoire de Francheville"</v>
      </c>
      <c r="D105" s="3" t="str">
        <f aca="false">Collecte!E78</f>
        <v>Parcours extérieur</v>
      </c>
      <c r="E105" s="3" t="str">
        <f aca="false">Collecte!G78</f>
        <v>Dim.</v>
      </c>
      <c r="F105" s="2" t="str">
        <f aca="false">IF(Collecte!L78="Réservation obligatoire","🎫","")</f>
        <v>🎫</v>
      </c>
      <c r="G105" s="2" t="str">
        <f aca="false">HYPERLINK(Collecte!B78,"➡")</f>
        <v>➡</v>
      </c>
    </row>
    <row r="106" customFormat="false" ht="15" hidden="false" customHeight="false" outlineLevel="0" collapsed="false">
      <c r="A106" s="1" t="str">
        <f aca="false">IF(Collecte!K78&lt;&gt;Collecte!K79,Collecte!K79,"")</f>
        <v/>
      </c>
      <c r="B106" s="2" t="n">
        <f aca="false">IF(LEN(A106)&gt;0,1,IF(LEN(A107)&gt;0,"",B105+1))</f>
        <v>2</v>
      </c>
      <c r="C106" s="3" t="str">
        <f aca="false">Collecte!A79</f>
        <v>Conférence : BD « Les Arêtes de Poisson – Une énigme souterraine » - 2025</v>
      </c>
      <c r="D106" s="3" t="str">
        <f aca="false">Collecte!E79</f>
        <v>Animation</v>
      </c>
      <c r="E106" s="3" t="str">
        <f aca="false">Collecte!G79</f>
        <v>Sam.</v>
      </c>
      <c r="F106" s="2" t="str">
        <f aca="false">IF(Collecte!L79="Réservation obligatoire","🎫","")</f>
        <v/>
      </c>
      <c r="G106" s="2" t="str">
        <f aca="false">HYPERLINK(Collecte!B79,"➡")</f>
        <v>➡</v>
      </c>
    </row>
    <row r="107" customFormat="false" ht="15" hidden="false" customHeight="false" outlineLevel="0" collapsed="false">
      <c r="A107" s="1" t="str">
        <f aca="false">IF(Collecte!K79&lt;&gt;Collecte!K80,Collecte!K80,"")</f>
        <v/>
      </c>
      <c r="B107" s="2" t="n">
        <f aca="false">IF(LEN(A107)&gt;0,1,IF(LEN(A108)&gt;0,"",B106+1))</f>
        <v>3</v>
      </c>
      <c r="C107" s="3" t="str">
        <f aca="false">Collecte!A80</f>
        <v>Exposition «Les Arêtes de Poisson » à la Médiathèque de Francheville</v>
      </c>
      <c r="D107" s="3" t="str">
        <f aca="false">Collecte!E80</f>
        <v>Exposition</v>
      </c>
      <c r="E107" s="3" t="str">
        <f aca="false">Collecte!G80</f>
        <v>Venredi et sam.</v>
      </c>
      <c r="F107" s="2" t="str">
        <f aca="false">IF(Collecte!L80="Réservation obligatoire","🎫","")</f>
        <v/>
      </c>
      <c r="G107" s="2" t="str">
        <f aca="false">HYPERLINK(Collecte!B80,"➡")</f>
        <v>➡</v>
      </c>
    </row>
    <row r="108" customFormat="false" ht="15" hidden="false" customHeight="false" outlineLevel="0" collapsed="false">
      <c r="A108" s="1" t="str">
        <f aca="false">IF(Collecte!K80&lt;&gt;Collecte!K81,Collecte!K81,"")</f>
        <v/>
      </c>
      <c r="B108" s="2" t="n">
        <f aca="false">IF(LEN(A108)&gt;0,1,IF(LEN(A109)&gt;0,"",B107+1))</f>
        <v>4</v>
      </c>
      <c r="C108" s="3" t="str">
        <f aca="false">Collecte!A81</f>
        <v>Parcours  Geocaching "Gnolus" au Fort du Bruissin</v>
      </c>
      <c r="D108" s="3" t="n">
        <f aca="false">Collecte!E81</f>
        <v>0</v>
      </c>
      <c r="E108" s="3" t="str">
        <f aca="false">Collecte!G81</f>
        <v>Sam. et dim.</v>
      </c>
      <c r="F108" s="2" t="str">
        <f aca="false">IF(Collecte!L81="Réservation obligatoire","🎫","")</f>
        <v/>
      </c>
      <c r="G108" s="2" t="str">
        <f aca="false">HYPERLINK(Collecte!B81,"➡")</f>
        <v>➡</v>
      </c>
    </row>
    <row r="109" customFormat="false" ht="15" hidden="false" customHeight="false" outlineLevel="0" collapsed="false">
      <c r="A109" s="1" t="str">
        <f aca="false">IF(Collecte!K81&lt;&gt;Collecte!K82,Collecte!K82,"")</f>
        <v/>
      </c>
      <c r="B109" s="2" t="n">
        <f aca="false">IF(LEN(A109)&gt;0,1,IF(LEN(A110)&gt;0,"",B108+1))</f>
        <v>5</v>
      </c>
      <c r="C109" s="3" t="str">
        <f aca="false">Collecte!A82</f>
        <v>Rencontre " Les Arêtes de Poisson" avec Mikael Mignet, Serge Annequin et l'archéologue Tony Silvino</v>
      </c>
      <c r="D109" s="3" t="str">
        <f aca="false">Collecte!E82</f>
        <v>Animation</v>
      </c>
      <c r="E109" s="3" t="str">
        <f aca="false">Collecte!G82</f>
        <v>Sam.</v>
      </c>
      <c r="F109" s="2" t="str">
        <f aca="false">IF(Collecte!L82="Réservation obligatoire","🎫","")</f>
        <v>🎫</v>
      </c>
      <c r="G109" s="2" t="str">
        <f aca="false">HYPERLINK(Collecte!B82,"➡")</f>
        <v>➡</v>
      </c>
    </row>
    <row r="110" customFormat="false" ht="15" hidden="false" customHeight="false" outlineLevel="0" collapsed="false">
      <c r="A110" s="1" t="str">
        <f aca="false">IF(Collecte!K82&lt;&gt;Collecte!K83,Collecte!K83,"")</f>
        <v/>
      </c>
      <c r="B110" s="2" t="n">
        <f aca="false">IF(LEN(A110)&gt;0,1,IF(LEN(A111)&gt;0,"",B109+1))</f>
        <v>6</v>
      </c>
      <c r="C110" s="3" t="str">
        <f aca="false">Collecte!A83</f>
        <v>Visite Guidée du Fort du Bruissin</v>
      </c>
      <c r="D110" s="3" t="str">
        <f aca="false">Collecte!E83</f>
        <v>Visite guidée</v>
      </c>
      <c r="E110" s="3" t="str">
        <f aca="false">Collecte!G83</f>
        <v>Dim.</v>
      </c>
      <c r="F110" s="2" t="str">
        <f aca="false">IF(Collecte!L83="Réservation obligatoire","🎫","")</f>
        <v/>
      </c>
      <c r="G110" s="2" t="str">
        <f aca="false">HYPERLINK(Collecte!B83,"➡")</f>
        <v>➡</v>
      </c>
    </row>
    <row r="111" customFormat="false" ht="15" hidden="false" customHeight="false" outlineLevel="0" collapsed="false">
      <c r="A111" s="1" t="str">
        <f aca="false">IF(Collecte!K83&lt;&gt;Collecte!K84,Collecte!K84,"")</f>
        <v/>
      </c>
      <c r="B111" s="2" t="n">
        <f aca="false">IF(LEN(A111)&gt;0,1,IF(LEN(A112)&gt;0,"",B110+1))</f>
        <v>7</v>
      </c>
      <c r="C111" s="3" t="str">
        <f aca="false">Collecte!A84</f>
        <v>Visite libre du Fort du Bruissin</v>
      </c>
      <c r="D111" s="3" t="str">
        <f aca="false">Collecte!E84</f>
        <v>Visite libre</v>
      </c>
      <c r="E111" s="3" t="str">
        <f aca="false">Collecte!G84</f>
        <v>Sam. et dim.</v>
      </c>
      <c r="F111" s="2" t="str">
        <f aca="false">IF(Collecte!L84="Réservation obligatoire","🎫","")</f>
        <v/>
      </c>
      <c r="G111" s="2" t="str">
        <f aca="false">HYPERLINK(Collecte!B84,"➡")</f>
        <v>➡</v>
      </c>
    </row>
    <row r="112" customFormat="false" ht="15" hidden="false" customHeight="false" outlineLevel="0" collapsed="false">
      <c r="B112" s="2" t="str">
        <f aca="false">IF(LEN(A112)&gt;0,1,IF(LEN(A113)&gt;0,"",B111+1))</f>
        <v/>
      </c>
    </row>
    <row r="113" customFormat="false" ht="15" hidden="false" customHeight="false" outlineLevel="0" collapsed="false">
      <c r="A113" s="1" t="str">
        <f aca="false">IF(Collecte!K84&lt;&gt;Collecte!K85,Collecte!K85,"")</f>
        <v>Genay</v>
      </c>
      <c r="B113" s="2" t="n">
        <f aca="false">IF(LEN(A113)&gt;0,1,IF(LEN(A114)&gt;0,"",B112+1))</f>
        <v>1</v>
      </c>
      <c r="C113" s="3" t="str">
        <f aca="false">Collecte!A85</f>
        <v>Découverte musicale du patrimoine ganathain : Visite guidée, concert et spectacle</v>
      </c>
      <c r="D113" s="3" t="str">
        <f aca="false">Collecte!E85</f>
        <v>Concert</v>
      </c>
      <c r="E113" s="3" t="str">
        <f aca="false">Collecte!G85</f>
        <v>Sam. et dim.</v>
      </c>
      <c r="F113" s="2" t="str">
        <f aca="false">IF(Collecte!L85="Réservation obligatoire","🎫","")</f>
        <v/>
      </c>
      <c r="G113" s="2" t="str">
        <f aca="false">HYPERLINK(Collecte!B85,"➡")</f>
        <v>➡</v>
      </c>
    </row>
    <row r="114" customFormat="false" ht="15" hidden="false" customHeight="false" outlineLevel="0" collapsed="false">
      <c r="B114" s="2" t="str">
        <f aca="false">IF(LEN(A114)&gt;0,1,IF(LEN(A115)&gt;0,"",B113+1))</f>
        <v/>
      </c>
    </row>
    <row r="115" customFormat="false" ht="15" hidden="false" customHeight="false" outlineLevel="0" collapsed="false">
      <c r="A115" s="1" t="str">
        <f aca="false">IF(Collecte!K85&lt;&gt;Collecte!K86,Collecte!K86,"")</f>
        <v>Givors</v>
      </c>
      <c r="B115" s="2" t="n">
        <f aca="false">IF(LEN(A115)&gt;0,1,IF(LEN(A116)&gt;0,"",B114+1))</f>
        <v>1</v>
      </c>
      <c r="C115" s="3" t="str">
        <f aca="false">Collecte!A86</f>
        <v>Ateliers Street Art avec Floé</v>
      </c>
      <c r="D115" s="3" t="str">
        <f aca="false">Collecte!E86</f>
        <v>Animation</v>
      </c>
      <c r="E115" s="3" t="str">
        <f aca="false">Collecte!G86</f>
        <v>Sam.</v>
      </c>
      <c r="F115" s="2" t="str">
        <f aca="false">IF(Collecte!L86="Réservation obligatoire","🎫","")</f>
        <v/>
      </c>
      <c r="G115" s="2" t="str">
        <f aca="false">HYPERLINK(Collecte!B86,"➡")</f>
        <v>➡</v>
      </c>
    </row>
    <row r="116" customFormat="false" ht="15" hidden="false" customHeight="false" outlineLevel="0" collapsed="false">
      <c r="A116" s="1" t="str">
        <f aca="false">IF(Collecte!K86&lt;&gt;Collecte!K87,Collecte!K87,"")</f>
        <v/>
      </c>
      <c r="B116" s="2" t="n">
        <f aca="false">IF(LEN(A116)&gt;0,1,IF(LEN(A117)&gt;0,"",B115+1))</f>
        <v>2</v>
      </c>
      <c r="C116" s="3" t="str">
        <f aca="false">Collecte!A87</f>
        <v>Brigade d'intervention chorégraphique - Compagnie Où</v>
      </c>
      <c r="D116" s="3" t="str">
        <f aca="false">Collecte!E87</f>
        <v>Animation</v>
      </c>
      <c r="E116" s="3" t="str">
        <f aca="false">Collecte!G87</f>
        <v>Sam.</v>
      </c>
      <c r="F116" s="2" t="str">
        <f aca="false">IF(Collecte!L87="Réservation obligatoire","🎫","")</f>
        <v/>
      </c>
      <c r="G116" s="2" t="str">
        <f aca="false">HYPERLINK(Collecte!B87,"➡")</f>
        <v>➡</v>
      </c>
    </row>
    <row r="117" customFormat="false" ht="15" hidden="false" customHeight="false" outlineLevel="0" collapsed="false">
      <c r="A117" s="1" t="str">
        <f aca="false">IF(Collecte!K87&lt;&gt;Collecte!K88,Collecte!K88,"")</f>
        <v/>
      </c>
      <c r="B117" s="2" t="n">
        <f aca="false">IF(LEN(A117)&gt;0,1,IF(LEN(A118)&gt;0,"",B116+1))</f>
        <v>3</v>
      </c>
      <c r="C117" s="3" t="str">
        <f aca="false">Collecte!A88</f>
        <v>Concert "Les cabots d'Hélène" à la chapelle de Saint-Martin-de-Cornas</v>
      </c>
      <c r="D117" s="3" t="str">
        <f aca="false">Collecte!E88</f>
        <v>Concert</v>
      </c>
      <c r="E117" s="3" t="str">
        <f aca="false">Collecte!G88</f>
        <v>Dim.</v>
      </c>
      <c r="F117" s="2" t="str">
        <f aca="false">IF(Collecte!L88="Réservation obligatoire","🎫","")</f>
        <v/>
      </c>
      <c r="G117" s="2" t="str">
        <f aca="false">HYPERLINK(Collecte!B88,"➡")</f>
        <v>➡</v>
      </c>
    </row>
    <row r="118" customFormat="false" ht="15" hidden="false" customHeight="false" outlineLevel="0" collapsed="false">
      <c r="A118" s="1" t="str">
        <f aca="false">IF(Collecte!K88&lt;&gt;Collecte!K89,Collecte!K89,"")</f>
        <v/>
      </c>
      <c r="B118" s="2" t="n">
        <f aca="false">IF(LEN(A118)&gt;0,1,IF(LEN(A119)&gt;0,"",B117+1))</f>
        <v>4</v>
      </c>
      <c r="C118" s="3" t="str">
        <f aca="false">Collecte!A89</f>
        <v>Concert LES MÉCANOS - Polyphonies &amp; Percussions</v>
      </c>
      <c r="D118" s="3" t="str">
        <f aca="false">Collecte!E89</f>
        <v>Concert</v>
      </c>
      <c r="E118" s="3" t="str">
        <f aca="false">Collecte!G89</f>
        <v>Sam.</v>
      </c>
      <c r="F118" s="2" t="str">
        <f aca="false">IF(Collecte!L89="Réservation obligatoire","🎫","")</f>
        <v/>
      </c>
      <c r="G118" s="2" t="str">
        <f aca="false">HYPERLINK(Collecte!B89,"➡")</f>
        <v>➡</v>
      </c>
    </row>
    <row r="119" customFormat="false" ht="15" hidden="false" customHeight="false" outlineLevel="0" collapsed="false">
      <c r="A119" s="1" t="str">
        <f aca="false">IF(Collecte!K89&lt;&gt;Collecte!K90,Collecte!K90,"")</f>
        <v/>
      </c>
      <c r="B119" s="2" t="n">
        <f aca="false">IF(LEN(A119)&gt;0,1,IF(LEN(A120)&gt;0,"",B118+1))</f>
        <v>5</v>
      </c>
      <c r="C119" s="3" t="str">
        <f aca="false">Collecte!A90</f>
        <v>Déambulation rythmée par une Batudaca d'une cinquantaine musiciens !</v>
      </c>
      <c r="D119" s="3" t="str">
        <f aca="false">Collecte!E90</f>
        <v>Concert</v>
      </c>
      <c r="E119" s="3" t="str">
        <f aca="false">Collecte!G90</f>
        <v>Sam.</v>
      </c>
      <c r="F119" s="2" t="str">
        <f aca="false">IF(Collecte!L90="Réservation obligatoire","🎫","")</f>
        <v/>
      </c>
      <c r="G119" s="2" t="str">
        <f aca="false">HYPERLINK(Collecte!B90,"➡")</f>
        <v>➡</v>
      </c>
    </row>
    <row r="120" customFormat="false" ht="15" hidden="false" customHeight="false" outlineLevel="0" collapsed="false">
      <c r="A120" s="1" t="str">
        <f aca="false">IF(Collecte!K90&lt;&gt;Collecte!K91,Collecte!K91,"")</f>
        <v/>
      </c>
      <c r="B120" s="2" t="n">
        <f aca="false">IF(LEN(A120)&gt;0,1,IF(LEN(A121)&gt;0,"",B119+1))</f>
        <v>6</v>
      </c>
      <c r="C120" s="3" t="str">
        <f aca="false">Collecte!A91</f>
        <v>Fresque collective avec Quentin Lacoste</v>
      </c>
      <c r="D120" s="3" t="str">
        <f aca="false">Collecte!E91</f>
        <v>Animation</v>
      </c>
      <c r="E120" s="3" t="str">
        <f aca="false">Collecte!G91</f>
        <v>Sam.</v>
      </c>
      <c r="F120" s="2" t="str">
        <f aca="false">IF(Collecte!L91="Réservation obligatoire","🎫","")</f>
        <v/>
      </c>
      <c r="G120" s="2" t="str">
        <f aca="false">HYPERLINK(Collecte!B91,"➡")</f>
        <v>➡</v>
      </c>
    </row>
    <row r="121" customFormat="false" ht="15" hidden="false" customHeight="false" outlineLevel="0" collapsed="false">
      <c r="A121" s="1" t="str">
        <f aca="false">IF(Collecte!K91&lt;&gt;Collecte!K92,Collecte!K92,"")</f>
        <v/>
      </c>
      <c r="B121" s="2" t="n">
        <f aca="false">IF(LEN(A121)&gt;0,1,IF(LEN(A122)&gt;0,"",B120+1))</f>
        <v>7</v>
      </c>
      <c r="C121" s="3" t="str">
        <f aca="false">Collecte!A92</f>
        <v>Givors industriel à travers la cartophilie</v>
      </c>
      <c r="D121" s="3" t="str">
        <f aca="false">Collecte!E92</f>
        <v>Exposition</v>
      </c>
      <c r="E121" s="3" t="str">
        <f aca="false">Collecte!G92</f>
        <v>Sam.</v>
      </c>
      <c r="F121" s="2" t="str">
        <f aca="false">IF(Collecte!L92="Réservation obligatoire","🎫","")</f>
        <v/>
      </c>
      <c r="G121" s="2" t="str">
        <f aca="false">HYPERLINK(Collecte!B92,"➡")</f>
        <v>➡</v>
      </c>
    </row>
    <row r="122" customFormat="false" ht="15" hidden="false" customHeight="false" outlineLevel="0" collapsed="false">
      <c r="A122" s="1" t="str">
        <f aca="false">IF(Collecte!K92&lt;&gt;Collecte!K93,Collecte!K93,"")</f>
        <v/>
      </c>
      <c r="B122" s="2" t="n">
        <f aca="false">IF(LEN(A122)&gt;0,1,IF(LEN(A123)&gt;0,"",B121+1))</f>
        <v>8</v>
      </c>
      <c r="C122" s="3" t="str">
        <f aca="false">Collecte!A93</f>
        <v>Jeux en bois</v>
      </c>
      <c r="D122" s="3" t="str">
        <f aca="false">Collecte!E93</f>
        <v>Animation</v>
      </c>
      <c r="E122" s="3" t="str">
        <f aca="false">Collecte!G93</f>
        <v>Sam.</v>
      </c>
      <c r="F122" s="2" t="str">
        <f aca="false">IF(Collecte!L93="Réservation obligatoire","🎫","")</f>
        <v/>
      </c>
      <c r="G122" s="2" t="str">
        <f aca="false">HYPERLINK(Collecte!B93,"➡")</f>
        <v>➡</v>
      </c>
    </row>
    <row r="123" customFormat="false" ht="15" hidden="false" customHeight="false" outlineLevel="0" collapsed="false">
      <c r="A123" s="1" t="str">
        <f aca="false">IF(Collecte!K93&lt;&gt;Collecte!K94,Collecte!K94,"")</f>
        <v/>
      </c>
      <c r="B123" s="2" t="n">
        <f aca="false">IF(LEN(A123)&gt;0,1,IF(LEN(A124)&gt;0,"",B122+1))</f>
        <v>9</v>
      </c>
      <c r="C123" s="3" t="str">
        <f aca="false">Collecte!A94</f>
        <v>Lancement du livre "Fives, Givors :  récits industriels et artistiques !"</v>
      </c>
      <c r="D123" s="3" t="str">
        <f aca="false">Collecte!E94</f>
        <v>Animation</v>
      </c>
      <c r="E123" s="3" t="str">
        <f aca="false">Collecte!G94</f>
        <v>Sam.</v>
      </c>
      <c r="F123" s="2" t="str">
        <f aca="false">IF(Collecte!L94="Réservation obligatoire","🎫","")</f>
        <v/>
      </c>
      <c r="G123" s="2" t="str">
        <f aca="false">HYPERLINK(Collecte!B94,"➡")</f>
        <v>➡</v>
      </c>
    </row>
    <row r="124" customFormat="false" ht="15" hidden="false" customHeight="false" outlineLevel="0" collapsed="false">
      <c r="A124" s="1" t="str">
        <f aca="false">IF(Collecte!K94&lt;&gt;Collecte!K95,Collecte!K95,"")</f>
        <v/>
      </c>
      <c r="B124" s="2" t="n">
        <f aca="false">IF(LEN(A124)&gt;0,1,IF(LEN(A125)&gt;0,"",B123+1))</f>
        <v>10</v>
      </c>
      <c r="C124" s="3" t="str">
        <f aca="false">Collecte!A95</f>
        <v>Spectacle  : "Instables" par la Compagnie Où</v>
      </c>
      <c r="D124" s="3" t="str">
        <f aca="false">Collecte!E95</f>
        <v>Animation</v>
      </c>
      <c r="E124" s="3" t="str">
        <f aca="false">Collecte!G95</f>
        <v>Sam.</v>
      </c>
      <c r="F124" s="2" t="str">
        <f aca="false">IF(Collecte!L95="Réservation obligatoire","🎫","")</f>
        <v/>
      </c>
      <c r="G124" s="2" t="str">
        <f aca="false">HYPERLINK(Collecte!B95,"➡")</f>
        <v>➡</v>
      </c>
    </row>
    <row r="125" customFormat="false" ht="15" hidden="false" customHeight="false" outlineLevel="0" collapsed="false">
      <c r="A125" s="1" t="str">
        <f aca="false">IF(Collecte!K95&lt;&gt;Collecte!K96,Collecte!K96,"")</f>
        <v/>
      </c>
      <c r="B125" s="2" t="n">
        <f aca="false">IF(LEN(A125)&gt;0,1,IF(LEN(A126)&gt;0,"",B124+1))</f>
        <v>11</v>
      </c>
      <c r="C125" s="3" t="str">
        <f aca="false">Collecte!A96</f>
        <v>Vente de CD et stand Château Saint-Gérald</v>
      </c>
      <c r="D125" s="3" t="str">
        <f aca="false">Collecte!E96</f>
        <v>Animation</v>
      </c>
      <c r="E125" s="3" t="str">
        <f aca="false">Collecte!G96</f>
        <v>Sam.</v>
      </c>
      <c r="F125" s="2" t="str">
        <f aca="false">IF(Collecte!L96="Réservation obligatoire","🎫","")</f>
        <v/>
      </c>
      <c r="G125" s="2" t="str">
        <f aca="false">HYPERLINK(Collecte!B96,"➡")</f>
        <v>➡</v>
      </c>
    </row>
    <row r="126" customFormat="false" ht="15" hidden="false" customHeight="false" outlineLevel="0" collapsed="false">
      <c r="A126" s="1" t="str">
        <f aca="false">IF(Collecte!K96&lt;&gt;Collecte!K97,Collecte!K97,"")</f>
        <v/>
      </c>
      <c r="B126" s="2" t="n">
        <f aca="false">IF(LEN(A126)&gt;0,1,IF(LEN(A127)&gt;0,"",B125+1))</f>
        <v>12</v>
      </c>
      <c r="C126" s="3" t="str">
        <f aca="false">Collecte!A97</f>
        <v>Vernissage de l'exposition "Givors à travers son patrimoine industriel !"</v>
      </c>
      <c r="D126" s="3" t="str">
        <f aca="false">Collecte!E97</f>
        <v>Exposition</v>
      </c>
      <c r="E126" s="3" t="str">
        <f aca="false">Collecte!G97</f>
        <v>Sam. et dim.</v>
      </c>
      <c r="F126" s="2" t="str">
        <f aca="false">IF(Collecte!L97="Réservation obligatoire","🎫","")</f>
        <v/>
      </c>
      <c r="G126" s="2" t="str">
        <f aca="false">HYPERLINK(Collecte!B97,"➡")</f>
        <v>➡</v>
      </c>
    </row>
    <row r="127" customFormat="false" ht="15" hidden="false" customHeight="false" outlineLevel="0" collapsed="false">
      <c r="A127" s="1" t="str">
        <f aca="false">IF(Collecte!K97&lt;&gt;Collecte!K98,Collecte!K98,"")</f>
        <v/>
      </c>
      <c r="B127" s="2" t="n">
        <f aca="false">IF(LEN(A127)&gt;0,1,IF(LEN(A128)&gt;0,"",B126+1))</f>
        <v>13</v>
      </c>
      <c r="C127" s="3" t="str">
        <f aca="false">Collecte!A98</f>
        <v>Visite de la chapelle de Saint-Martin-de-Cornas</v>
      </c>
      <c r="D127" s="3" t="str">
        <f aca="false">Collecte!E98</f>
        <v>Visite libre</v>
      </c>
      <c r="E127" s="3" t="str">
        <f aca="false">Collecte!G98</f>
        <v>Sam. et dim.</v>
      </c>
      <c r="F127" s="2" t="str">
        <f aca="false">IF(Collecte!L98="Réservation obligatoire","🎫","")</f>
        <v/>
      </c>
      <c r="G127" s="2" t="str">
        <f aca="false">HYPERLINK(Collecte!B98,"➡")</f>
        <v>➡</v>
      </c>
    </row>
    <row r="128" customFormat="false" ht="15" hidden="false" customHeight="false" outlineLevel="0" collapsed="false">
      <c r="A128" s="1" t="str">
        <f aca="false">IF(Collecte!K98&lt;&gt;Collecte!K99,Collecte!K99,"")</f>
        <v/>
      </c>
      <c r="B128" s="2" t="n">
        <f aca="false">IF(LEN(A128)&gt;0,1,IF(LEN(A129)&gt;0,"",B127+1))</f>
        <v>14</v>
      </c>
      <c r="C128" s="3" t="str">
        <f aca="false">Collecte!A99</f>
        <v>[ANIMATION] Parcours géocaching "Gnolus"</v>
      </c>
      <c r="D128" s="3" t="str">
        <f aca="false">Collecte!E99</f>
        <v>Parcours extérieur</v>
      </c>
      <c r="E128" s="3" t="str">
        <f aca="false">Collecte!G99</f>
        <v>Sam.</v>
      </c>
      <c r="F128" s="2" t="str">
        <f aca="false">IF(Collecte!L99="Réservation obligatoire","🎫","")</f>
        <v/>
      </c>
      <c r="G128" s="2" t="str">
        <f aca="false">HYPERLINK(Collecte!B99,"➡")</f>
        <v>➡</v>
      </c>
    </row>
    <row r="129" customFormat="false" ht="15" hidden="false" customHeight="false" outlineLevel="0" collapsed="false">
      <c r="B129" s="2" t="str">
        <f aca="false">IF(LEN(A129)&gt;0,1,IF(LEN(A130)&gt;0,"",B128+1))</f>
        <v/>
      </c>
    </row>
    <row r="130" customFormat="false" ht="15" hidden="false" customHeight="false" outlineLevel="0" collapsed="false">
      <c r="A130" s="1" t="str">
        <f aca="false">IF(Collecte!K99&lt;&gt;Collecte!K100,Collecte!K100,"")</f>
        <v>Grigny</v>
      </c>
      <c r="B130" s="2" t="n">
        <f aca="false">IF(LEN(A130)&gt;0,1,IF(LEN(A131)&gt;0,"",B129+1))</f>
        <v>1</v>
      </c>
      <c r="C130" s="3" t="str">
        <f aca="false">Collecte!A100</f>
        <v>Jeu de piste connecté sur le patrimoine de Grigny-Sur-Rhône</v>
      </c>
      <c r="D130" s="3" t="str">
        <f aca="false">Collecte!E100</f>
        <v>Animation</v>
      </c>
      <c r="E130" s="3" t="str">
        <f aca="false">Collecte!G100</f>
        <v>Sam. et dim.</v>
      </c>
      <c r="F130" s="2" t="str">
        <f aca="false">IF(Collecte!L100="Réservation obligatoire","🎫","")</f>
        <v/>
      </c>
      <c r="G130" s="2" t="str">
        <f aca="false">HYPERLINK(Collecte!B100,"➡")</f>
        <v>➡</v>
      </c>
    </row>
    <row r="131" customFormat="false" ht="15" hidden="false" customHeight="false" outlineLevel="0" collapsed="false">
      <c r="A131" s="1" t="str">
        <f aca="false">IF(Collecte!K100&lt;&gt;Collecte!K101,Collecte!K101,"")</f>
        <v/>
      </c>
      <c r="B131" s="2" t="n">
        <f aca="false">IF(LEN(A131)&gt;0,1,IF(LEN(A132)&gt;0,"",B130+1))</f>
        <v>2</v>
      </c>
      <c r="C131" s="3" t="str">
        <f aca="false">Collecte!A101</f>
        <v>Visite du musée des Amis du Vieux Grigny</v>
      </c>
      <c r="D131" s="3" t="str">
        <f aca="false">Collecte!E101</f>
        <v>Exposition</v>
      </c>
      <c r="E131" s="3" t="str">
        <f aca="false">Collecte!G101</f>
        <v>Sam. et dim.</v>
      </c>
      <c r="F131" s="2" t="str">
        <f aca="false">IF(Collecte!L101="Réservation obligatoire","🎫","")</f>
        <v/>
      </c>
      <c r="G131" s="2" t="str">
        <f aca="false">HYPERLINK(Collecte!B101,"➡")</f>
        <v>➡</v>
      </c>
    </row>
    <row r="132" customFormat="false" ht="15" hidden="false" customHeight="false" outlineLevel="0" collapsed="false">
      <c r="A132" s="1" t="str">
        <f aca="false">IF(Collecte!K101&lt;&gt;Collecte!K102,Collecte!K102,"")</f>
        <v/>
      </c>
      <c r="B132" s="2" t="n">
        <f aca="false">IF(LEN(A132)&gt;0,1,IF(LEN(A133)&gt;0,"",B131+1))</f>
        <v>3</v>
      </c>
      <c r="C132" s="3" t="str">
        <f aca="false">Collecte!A102</f>
        <v>Visite guidée des peintures murales du Château Jeanne De Merle</v>
      </c>
      <c r="D132" s="3" t="str">
        <f aca="false">Collecte!E102</f>
        <v>Visite guidée</v>
      </c>
      <c r="E132" s="3" t="str">
        <f aca="false">Collecte!G102</f>
        <v>Sam. et dim.</v>
      </c>
      <c r="F132" s="2" t="str">
        <f aca="false">IF(Collecte!L102="Réservation obligatoire","🎫","")</f>
        <v>🎫</v>
      </c>
      <c r="G132" s="2" t="str">
        <f aca="false">HYPERLINK(Collecte!B102,"➡")</f>
        <v>➡</v>
      </c>
    </row>
    <row r="133" customFormat="false" ht="15" hidden="false" customHeight="false" outlineLevel="0" collapsed="false">
      <c r="B133" s="2" t="str">
        <f aca="false">IF(LEN(A133)&gt;0,1,IF(LEN(A134)&gt;0,"",B132+1))</f>
        <v/>
      </c>
    </row>
    <row r="134" customFormat="false" ht="15" hidden="false" customHeight="false" outlineLevel="0" collapsed="false">
      <c r="A134" s="1" t="str">
        <f aca="false">IF(Collecte!K102&lt;&gt;Collecte!K103,Collecte!K103,"")</f>
        <v>Irigny</v>
      </c>
      <c r="B134" s="2" t="n">
        <f aca="false">IF(LEN(A134)&gt;0,1,IF(LEN(A135)&gt;0,"",B133+1))</f>
        <v>1</v>
      </c>
      <c r="C134" s="3" t="str">
        <f aca="false">Collecte!A103</f>
        <v>Visite théâtralisée avec Louisette, la souris du Patadôme Théâtre</v>
      </c>
      <c r="D134" s="3" t="str">
        <f aca="false">Collecte!E103</f>
        <v>Visite guidée</v>
      </c>
      <c r="E134" s="3" t="str">
        <f aca="false">Collecte!G103</f>
        <v>Sam. et dim.</v>
      </c>
      <c r="F134" s="2" t="str">
        <f aca="false">IF(Collecte!L103="Réservation obligatoire","🎫","")</f>
        <v/>
      </c>
      <c r="G134" s="2" t="str">
        <f aca="false">HYPERLINK(Collecte!B103,"➡")</f>
        <v>➡</v>
      </c>
    </row>
    <row r="135" customFormat="false" ht="15" hidden="false" customHeight="false" outlineLevel="0" collapsed="false">
      <c r="B135" s="2" t="str">
        <f aca="false">IF(LEN(A135)&gt;0,1,IF(LEN(A136)&gt;0,"",B134+1))</f>
        <v/>
      </c>
    </row>
    <row r="136" customFormat="false" ht="15" hidden="false" customHeight="false" outlineLevel="0" collapsed="false">
      <c r="A136" s="1" t="str">
        <f aca="false">IF(Collecte!K103&lt;&gt;Collecte!K104,Collecte!K104,"")</f>
        <v>La Mulatière</v>
      </c>
      <c r="B136" s="2" t="n">
        <f aca="false">IF(LEN(A136)&gt;0,1,IF(LEN(A137)&gt;0,"",B135+1))</f>
        <v>1</v>
      </c>
      <c r="C136" s="3" t="str">
        <f aca="false">Collecte!A104</f>
        <v>Conférence "Les ponts de La Mulatière : un patrimoine architectural méconnu"</v>
      </c>
      <c r="D136" s="3" t="str">
        <f aca="false">Collecte!E104</f>
        <v>Animation</v>
      </c>
      <c r="E136" s="3" t="str">
        <f aca="false">Collecte!G104</f>
        <v>Vend. seulement</v>
      </c>
      <c r="F136" s="2" t="str">
        <f aca="false">IF(Collecte!L104="Réservation obligatoire","🎫","")</f>
        <v/>
      </c>
      <c r="G136" s="2" t="str">
        <f aca="false">HYPERLINK(Collecte!B104,"➡")</f>
        <v>➡</v>
      </c>
    </row>
    <row r="137" customFormat="false" ht="15" hidden="false" customHeight="false" outlineLevel="0" collapsed="false">
      <c r="A137" s="1" t="str">
        <f aca="false">IF(Collecte!K104&lt;&gt;Collecte!K105,Collecte!K105,"")</f>
        <v/>
      </c>
      <c r="B137" s="2" t="n">
        <f aca="false">IF(LEN(A137)&gt;0,1,IF(LEN(A138)&gt;0,"",B136+1))</f>
        <v>2</v>
      </c>
      <c r="C137" s="3" t="str">
        <f aca="false">Collecte!A105</f>
        <v>Découvrez la costumerie associative de la MJC de Sainte-Foy-lès-Lyon</v>
      </c>
      <c r="D137" s="3" t="str">
        <f aca="false">Collecte!E105</f>
        <v>Visite libre</v>
      </c>
      <c r="E137" s="3" t="str">
        <f aca="false">Collecte!G105</f>
        <v>Sam. et dim.</v>
      </c>
      <c r="F137" s="2" t="str">
        <f aca="false">IF(Collecte!L105="Réservation obligatoire","🎫","")</f>
        <v/>
      </c>
      <c r="G137" s="2" t="str">
        <f aca="false">HYPERLINK(Collecte!B105,"➡")</f>
        <v>➡</v>
      </c>
    </row>
    <row r="138" customFormat="false" ht="15" hidden="false" customHeight="false" outlineLevel="0" collapsed="false">
      <c r="A138" s="1" t="str">
        <f aca="false">IF(Collecte!K105&lt;&gt;Collecte!K106,Collecte!K106,"")</f>
        <v/>
      </c>
      <c r="B138" s="2" t="n">
        <f aca="false">IF(LEN(A138)&gt;0,1,IF(LEN(A139)&gt;0,"",B137+1))</f>
        <v>3</v>
      </c>
      <c r="C138" s="3" t="str">
        <f aca="false">Collecte!A106</f>
        <v>Visite de la piscine municipale l'Ammonite</v>
      </c>
      <c r="D138" s="3" t="n">
        <f aca="false">Collecte!E106</f>
        <v>0</v>
      </c>
      <c r="E138" s="3" t="str">
        <f aca="false">Collecte!G106</f>
        <v>Sam. et dim.</v>
      </c>
      <c r="F138" s="2" t="str">
        <f aca="false">IF(Collecte!L106="Réservation obligatoire","🎫","")</f>
        <v/>
      </c>
      <c r="G138" s="2" t="str">
        <f aca="false">HYPERLINK(Collecte!B106,"➡")</f>
        <v>➡</v>
      </c>
    </row>
    <row r="139" customFormat="false" ht="15" hidden="false" customHeight="false" outlineLevel="0" collapsed="false">
      <c r="B139" s="2" t="str">
        <f aca="false">IF(LEN(A139)&gt;0,1,IF(LEN(A140)&gt;0,"",B138+1))</f>
        <v/>
      </c>
    </row>
    <row r="140" customFormat="false" ht="15" hidden="false" customHeight="false" outlineLevel="0" collapsed="false">
      <c r="A140" s="1" t="str">
        <f aca="false">IF(Collecte!K106&lt;&gt;Collecte!K107,Collecte!K107,"")</f>
        <v>Limonest</v>
      </c>
      <c r="B140" s="2" t="n">
        <f aca="false">IF(LEN(A140)&gt;0,1,IF(LEN(A141)&gt;0,"",B139+1))</f>
        <v>1</v>
      </c>
      <c r="C140" s="3" t="str">
        <f aca="false">Collecte!A107</f>
        <v>Archéo-concert, concert virtuel</v>
      </c>
      <c r="D140" s="3" t="str">
        <f aca="false">Collecte!E107</f>
        <v>Animation</v>
      </c>
      <c r="E140" s="3" t="str">
        <f aca="false">Collecte!G107</f>
        <v>Sam.</v>
      </c>
      <c r="F140" s="2" t="str">
        <f aca="false">IF(Collecte!L107="Réservation obligatoire","🎫","")</f>
        <v>🎫</v>
      </c>
      <c r="G140" s="2" t="str">
        <f aca="false">HYPERLINK(Collecte!B107,"➡")</f>
        <v>➡</v>
      </c>
    </row>
    <row r="141" customFormat="false" ht="15" hidden="false" customHeight="false" outlineLevel="0" collapsed="false">
      <c r="A141" s="1" t="str">
        <f aca="false">IF(Collecte!K107&lt;&gt;Collecte!K108,Collecte!K108,"")</f>
        <v/>
      </c>
      <c r="B141" s="2" t="n">
        <f aca="false">IF(LEN(A141)&gt;0,1,IF(LEN(A142)&gt;0,"",B140+1))</f>
        <v>2</v>
      </c>
      <c r="C141" s="3" t="str">
        <f aca="false">Collecte!A108</f>
        <v>Archéo-concert, concert virtuel</v>
      </c>
      <c r="D141" s="3" t="str">
        <f aca="false">Collecte!E108</f>
        <v>Animation</v>
      </c>
      <c r="E141" s="3" t="str">
        <f aca="false">Collecte!G108</f>
        <v>Sam.</v>
      </c>
      <c r="F141" s="2" t="str">
        <f aca="false">IF(Collecte!L108="Réservation obligatoire","🎫","")</f>
        <v>🎫</v>
      </c>
      <c r="G141" s="2" t="str">
        <f aca="false">HYPERLINK(Collecte!B108,"➡")</f>
        <v>➡</v>
      </c>
    </row>
    <row r="142" customFormat="false" ht="15" hidden="false" customHeight="false" outlineLevel="0" collapsed="false">
      <c r="A142" s="1" t="str">
        <f aca="false">IF(Collecte!K108&lt;&gt;Collecte!K109,Collecte!K109,"")</f>
        <v/>
      </c>
      <c r="B142" s="2" t="n">
        <f aca="false">IF(LEN(A142)&gt;0,1,IF(LEN(A143)&gt;0,"",B141+1))</f>
        <v>3</v>
      </c>
      <c r="C142" s="3" t="str">
        <f aca="false">Collecte!A109</f>
        <v>Visite de la Batterie des Carrières</v>
      </c>
      <c r="D142" s="3" t="str">
        <f aca="false">Collecte!E109</f>
        <v>Visite guidée</v>
      </c>
      <c r="E142" s="3" t="str">
        <f aca="false">Collecte!G109</f>
        <v>Sam.</v>
      </c>
      <c r="F142" s="2" t="str">
        <f aca="false">IF(Collecte!L109="Réservation obligatoire","🎫","")</f>
        <v/>
      </c>
      <c r="G142" s="2" t="str">
        <f aca="false">HYPERLINK(Collecte!B109,"➡")</f>
        <v>➡</v>
      </c>
    </row>
    <row r="143" customFormat="false" ht="15" hidden="false" customHeight="false" outlineLevel="0" collapsed="false">
      <c r="A143" s="1" t="str">
        <f aca="false">IF(Collecte!K109&lt;&gt;Collecte!K110,Collecte!K110,"")</f>
        <v/>
      </c>
      <c r="B143" s="2" t="n">
        <f aca="false">IF(LEN(A143)&gt;0,1,IF(LEN(A144)&gt;0,"",B142+1))</f>
        <v>4</v>
      </c>
      <c r="C143" s="3" t="str">
        <f aca="false">Collecte!A110</f>
        <v>Visite de la Batterie des Carrières à Limonest</v>
      </c>
      <c r="D143" s="3" t="str">
        <f aca="false">Collecte!E110</f>
        <v>Visite libre</v>
      </c>
      <c r="E143" s="3" t="str">
        <f aca="false">Collecte!G110</f>
        <v>Sam.</v>
      </c>
      <c r="F143" s="2" t="str">
        <f aca="false">IF(Collecte!L110="Réservation obligatoire","🎫","")</f>
        <v/>
      </c>
      <c r="G143" s="2" t="str">
        <f aca="false">HYPERLINK(Collecte!B110,"➡")</f>
        <v>➡</v>
      </c>
    </row>
    <row r="144" customFormat="false" ht="15" hidden="false" customHeight="false" outlineLevel="0" collapsed="false">
      <c r="B144" s="2" t="str">
        <f aca="false">IF(LEN(A144)&gt;0,1,IF(LEN(A145)&gt;0,"",B143+1))</f>
        <v/>
      </c>
    </row>
    <row r="145" customFormat="false" ht="15" hidden="false" customHeight="false" outlineLevel="0" collapsed="false">
      <c r="A145" s="1" t="str">
        <f aca="false">IF(Collecte!K110&lt;&gt;Collecte!K111,Collecte!K111,"")</f>
        <v>Lissieu</v>
      </c>
      <c r="B145" s="2" t="n">
        <f aca="false">IF(LEN(A145)&gt;0,1,IF(LEN(A146)&gt;0,"",B144+1))</f>
        <v>1</v>
      </c>
      <c r="C145" s="3" t="str">
        <f aca="false">Collecte!A111</f>
        <v>Chorale Pirate</v>
      </c>
      <c r="D145" s="3" t="str">
        <f aca="false">Collecte!E111</f>
        <v>Concert</v>
      </c>
      <c r="E145" s="3" t="str">
        <f aca="false">Collecte!G111</f>
        <v>Sam.</v>
      </c>
      <c r="F145" s="2" t="str">
        <f aca="false">IF(Collecte!L111="Réservation obligatoire","🎫","")</f>
        <v>🎫</v>
      </c>
      <c r="G145" s="2" t="str">
        <f aca="false">HYPERLINK(Collecte!B111,"➡")</f>
        <v>➡</v>
      </c>
    </row>
    <row r="146" customFormat="false" ht="15" hidden="false" customHeight="false" outlineLevel="0" collapsed="false">
      <c r="A146" s="1" t="str">
        <f aca="false">IF(Collecte!K111&lt;&gt;Collecte!K112,Collecte!K112,"")</f>
        <v/>
      </c>
      <c r="B146" s="2" t="n">
        <f aca="false">IF(LEN(A146)&gt;0,1,IF(LEN(A147)&gt;0,"",B145+1))</f>
        <v>2</v>
      </c>
      <c r="C146" s="3" t="str">
        <f aca="false">Collecte!A112</f>
        <v>Les Contes Bleus du Vin</v>
      </c>
      <c r="D146" s="3" t="str">
        <f aca="false">Collecte!E112</f>
        <v>Animation</v>
      </c>
      <c r="E146" s="3" t="str">
        <f aca="false">Collecte!G112</f>
        <v>Vend. seulement</v>
      </c>
      <c r="F146" s="2" t="str">
        <f aca="false">IF(Collecte!L112="Réservation obligatoire","🎫","")</f>
        <v>🎫</v>
      </c>
      <c r="G146" s="2" t="str">
        <f aca="false">HYPERLINK(Collecte!B112,"➡")</f>
        <v>➡</v>
      </c>
    </row>
    <row r="147" customFormat="false" ht="15" hidden="false" customHeight="false" outlineLevel="0" collapsed="false">
      <c r="A147" s="1" t="str">
        <f aca="false">IF(Collecte!K112&lt;&gt;Collecte!K113,Collecte!K113,"")</f>
        <v/>
      </c>
      <c r="B147" s="2" t="n">
        <f aca="false">IF(LEN(A147)&gt;0,1,IF(LEN(A148)&gt;0,"",B146+1))</f>
        <v>3</v>
      </c>
      <c r="C147" s="3" t="str">
        <f aca="false">Collecte!A113</f>
        <v>Ouverture de l'Église Saint-Christophe</v>
      </c>
      <c r="D147" s="3" t="str">
        <f aca="false">Collecte!E113</f>
        <v>Visite libre</v>
      </c>
      <c r="E147" s="3" t="str">
        <f aca="false">Collecte!G113</f>
        <v>Sam.</v>
      </c>
      <c r="F147" s="2" t="str">
        <f aca="false">IF(Collecte!L113="Réservation obligatoire","🎫","")</f>
        <v/>
      </c>
      <c r="G147" s="2" t="str">
        <f aca="false">HYPERLINK(Collecte!B113,"➡")</f>
        <v>➡</v>
      </c>
    </row>
    <row r="148" customFormat="false" ht="15" hidden="false" customHeight="false" outlineLevel="0" collapsed="false">
      <c r="A148" s="1" t="str">
        <f aca="false">IF(Collecte!K113&lt;&gt;Collecte!K114,Collecte!K114,"")</f>
        <v/>
      </c>
      <c r="B148" s="2" t="n">
        <f aca="false">IF(LEN(A148)&gt;0,1,IF(LEN(A149)&gt;0,"",B147+1))</f>
        <v>4</v>
      </c>
      <c r="C148" s="3" t="str">
        <f aca="false">Collecte!A114</f>
        <v>Ouverture de la Chapelle de Bois Dieu</v>
      </c>
      <c r="D148" s="3" t="str">
        <f aca="false">Collecte!E114</f>
        <v>Visite libre</v>
      </c>
      <c r="E148" s="3" t="str">
        <f aca="false">Collecte!G114</f>
        <v>Sam.</v>
      </c>
      <c r="F148" s="2" t="str">
        <f aca="false">IF(Collecte!L114="Réservation obligatoire","🎫","")</f>
        <v/>
      </c>
      <c r="G148" s="2" t="str">
        <f aca="false">HYPERLINK(Collecte!B114,"➡")</f>
        <v>➡</v>
      </c>
    </row>
    <row r="149" customFormat="false" ht="15" hidden="false" customHeight="false" outlineLevel="0" collapsed="false">
      <c r="A149" s="1" t="str">
        <f aca="false">IF(Collecte!K114&lt;&gt;Collecte!K115,Collecte!K115,"")</f>
        <v/>
      </c>
      <c r="B149" s="2" t="n">
        <f aca="false">IF(LEN(A149)&gt;0,1,IF(LEN(A150)&gt;0,"",B148+1))</f>
        <v>5</v>
      </c>
      <c r="C149" s="3" t="str">
        <f aca="false">Collecte!A115</f>
        <v>Ouverture des Tours de Lissieu</v>
      </c>
      <c r="D149" s="3" t="str">
        <f aca="false">Collecte!E115</f>
        <v>Parcours extérieur</v>
      </c>
      <c r="E149" s="3" t="str">
        <f aca="false">Collecte!G115</f>
        <v>Sam.</v>
      </c>
      <c r="F149" s="2" t="str">
        <f aca="false">IF(Collecte!L115="Réservation obligatoire","🎫","")</f>
        <v/>
      </c>
      <c r="G149" s="2" t="str">
        <f aca="false">HYPERLINK(Collecte!B115,"➡")</f>
        <v>➡</v>
      </c>
    </row>
    <row r="150" customFormat="false" ht="15" hidden="false" customHeight="false" outlineLevel="0" collapsed="false">
      <c r="A150" s="1" t="str">
        <f aca="false">IF(Collecte!K115&lt;&gt;Collecte!K116,Collecte!K116,"")</f>
        <v/>
      </c>
      <c r="B150" s="2" t="n">
        <f aca="false">IF(LEN(A150)&gt;0,1,IF(LEN(A151)&gt;0,"",B149+1))</f>
        <v>6</v>
      </c>
      <c r="C150" s="3" t="str">
        <f aca="false">Collecte!A116</f>
        <v>Visite commentée du Conservatoire National du Gamay</v>
      </c>
      <c r="D150" s="3" t="str">
        <f aca="false">Collecte!E116</f>
        <v>Parcours extérieur</v>
      </c>
      <c r="E150" s="3" t="str">
        <f aca="false">Collecte!G116</f>
        <v>Sam.</v>
      </c>
      <c r="F150" s="2" t="str">
        <f aca="false">IF(Collecte!L116="Réservation obligatoire","🎫","")</f>
        <v>🎫</v>
      </c>
      <c r="G150" s="2" t="str">
        <f aca="false">HYPERLINK(Collecte!B116,"➡")</f>
        <v>➡</v>
      </c>
    </row>
    <row r="151" customFormat="false" ht="15" hidden="false" customHeight="false" outlineLevel="0" collapsed="false">
      <c r="B151" s="2" t="str">
        <f aca="false">IF(LEN(A151)&gt;0,1,IF(LEN(A152)&gt;0,"",B150+1))</f>
        <v/>
      </c>
    </row>
    <row r="152" customFormat="false" ht="15" hidden="false" customHeight="false" outlineLevel="0" collapsed="false">
      <c r="A152" s="1" t="s">
        <v>8</v>
      </c>
      <c r="B152" s="2" t="n">
        <f aca="false">IF(LEN(A152)&gt;0,1,IF(LEN(A153)&gt;0,"",B151+1))</f>
        <v>1</v>
      </c>
    </row>
    <row r="153" customFormat="false" ht="15" hidden="false" customHeight="false" outlineLevel="0" collapsed="false">
      <c r="B153" s="2" t="str">
        <f aca="false">IF(LEN(A153)&gt;0,1,IF(LEN(A154)&gt;0,"",B152+1))</f>
        <v/>
      </c>
    </row>
    <row r="154" customFormat="false" ht="15" hidden="false" customHeight="false" outlineLevel="0" collapsed="false">
      <c r="A154" s="1" t="str">
        <f aca="false">IF(Collecte!K116&lt;&gt;Collecte!K117,Collecte!K117,"")</f>
        <v>Lyon 1er</v>
      </c>
      <c r="B154" s="2" t="n">
        <f aca="false">IF(LEN(A154)&gt;0,1,IF(LEN(A155)&gt;0,"",B153+1))</f>
        <v>1</v>
      </c>
      <c r="C154" s="3" t="str">
        <f aca="false">Collecte!A117</f>
        <v>ARCADIA en famille</v>
      </c>
      <c r="D154" s="3" t="str">
        <f aca="false">Collecte!E117</f>
        <v>Visite guidée</v>
      </c>
      <c r="E154" s="3" t="str">
        <f aca="false">Collecte!G117</f>
        <v>Sam. et dim.</v>
      </c>
      <c r="F154" s="2" t="str">
        <f aca="false">IF(Collecte!L117="Réservation obligatoire","🎫","")</f>
        <v>🎫</v>
      </c>
      <c r="G154" s="2" t="str">
        <f aca="false">HYPERLINK(Collecte!B117,"➡")</f>
        <v>➡</v>
      </c>
    </row>
    <row r="155" customFormat="false" ht="15" hidden="false" customHeight="false" outlineLevel="0" collapsed="false">
      <c r="A155" s="1" t="str">
        <f aca="false">IF(Collecte!K117&lt;&gt;Collecte!K118,Collecte!K118,"")</f>
        <v/>
      </c>
      <c r="B155" s="2" t="n">
        <f aca="false">IF(LEN(A155)&gt;0,1,IF(LEN(A156)&gt;0,"",B154+1))</f>
        <v>2</v>
      </c>
      <c r="C155" s="3" t="str">
        <f aca="false">Collecte!A118</f>
        <v>Animation réalité virtuelle au Grenier d'abondance</v>
      </c>
      <c r="D155" s="3" t="str">
        <f aca="false">Collecte!E118</f>
        <v>Animation</v>
      </c>
      <c r="E155" s="3" t="str">
        <f aca="false">Collecte!G118</f>
        <v>Sam. et dim.</v>
      </c>
      <c r="F155" s="2" t="str">
        <f aca="false">IF(Collecte!L118="Réservation obligatoire","🎫","")</f>
        <v/>
      </c>
      <c r="G155" s="2" t="str">
        <f aca="false">HYPERLINK(Collecte!B118,"➡")</f>
        <v>➡</v>
      </c>
    </row>
    <row r="156" customFormat="false" ht="15" hidden="false" customHeight="false" outlineLevel="0" collapsed="false">
      <c r="A156" s="1" t="str">
        <f aca="false">IF(Collecte!K118&lt;&gt;Collecte!K119,Collecte!K119,"")</f>
        <v/>
      </c>
      <c r="B156" s="2" t="n">
        <f aca="false">IF(LEN(A156)&gt;0,1,IF(LEN(A157)&gt;0,"",B155+1))</f>
        <v>3</v>
      </c>
      <c r="C156" s="3" t="str">
        <f aca="false">Collecte!A119</f>
        <v>Atelier de dorure Arbore : visite guidée et démonstrations de pose de feuille d'or</v>
      </c>
      <c r="D156" s="3" t="str">
        <f aca="false">Collecte!E119</f>
        <v>Visite guidée</v>
      </c>
      <c r="E156" s="3" t="str">
        <f aca="false">Collecte!G119</f>
        <v>Vend. jusqu'à lundi 22</v>
      </c>
      <c r="F156" s="2" t="str">
        <f aca="false">IF(Collecte!L119="Réservation obligatoire","🎫","")</f>
        <v>🎫</v>
      </c>
      <c r="G156" s="2" t="str">
        <f aca="false">HYPERLINK(Collecte!B119,"➡")</f>
        <v>➡</v>
      </c>
    </row>
    <row r="157" customFormat="false" ht="15" hidden="false" customHeight="false" outlineLevel="0" collapsed="false">
      <c r="A157" s="1" t="str">
        <f aca="false">IF(Collecte!K119&lt;&gt;Collecte!K120,Collecte!K120,"")</f>
        <v/>
      </c>
      <c r="B157" s="2" t="n">
        <f aca="false">IF(LEN(A157)&gt;0,1,IF(LEN(A158)&gt;0,"",B156+1))</f>
        <v>4</v>
      </c>
      <c r="C157" s="3" t="str">
        <f aca="false">Collecte!A120</f>
        <v>Ateliers pédagogiques de taille de pierre et d'architecture par La Compagnie Excalibur</v>
      </c>
      <c r="D157" s="3" t="str">
        <f aca="false">Collecte!E120</f>
        <v>Animation</v>
      </c>
      <c r="E157" s="3" t="str">
        <f aca="false">Collecte!G120</f>
        <v>Dim.</v>
      </c>
      <c r="F157" s="2" t="str">
        <f aca="false">IF(Collecte!L120="Réservation obligatoire","🎫","")</f>
        <v/>
      </c>
      <c r="G157" s="2" t="str">
        <f aca="false">HYPERLINK(Collecte!B120,"➡")</f>
        <v>➡</v>
      </c>
    </row>
    <row r="158" customFormat="false" ht="15" hidden="false" customHeight="false" outlineLevel="0" collapsed="false">
      <c r="A158" s="1" t="str">
        <f aca="false">IF(Collecte!K120&lt;&gt;Collecte!K121,Collecte!K121,"")</f>
        <v/>
      </c>
      <c r="B158" s="2" t="n">
        <f aca="false">IF(LEN(A158)&gt;0,1,IF(LEN(A159)&gt;0,"",B157+1))</f>
        <v>5</v>
      </c>
      <c r="C158" s="3" t="str">
        <f aca="false">Collecte!A121</f>
        <v>Ateliers pédagogiques vie quotidienne sur le thème de la cuisine par La Compagnie Excalibur</v>
      </c>
      <c r="D158" s="3" t="str">
        <f aca="false">Collecte!E121</f>
        <v>Animation</v>
      </c>
      <c r="E158" s="3" t="str">
        <f aca="false">Collecte!G121</f>
        <v>Dim.</v>
      </c>
      <c r="F158" s="2" t="str">
        <f aca="false">IF(Collecte!L121="Réservation obligatoire","🎫","")</f>
        <v/>
      </c>
      <c r="G158" s="2" t="str">
        <f aca="false">HYPERLINK(Collecte!B121,"➡")</f>
        <v>➡</v>
      </c>
    </row>
    <row r="159" customFormat="false" ht="15" hidden="false" customHeight="false" outlineLevel="0" collapsed="false">
      <c r="A159" s="1" t="str">
        <f aca="false">IF(Collecte!K121&lt;&gt;Collecte!K122,Collecte!K122,"")</f>
        <v/>
      </c>
      <c r="B159" s="2" t="n">
        <f aca="false">IF(LEN(A159)&gt;0,1,IF(LEN(A160)&gt;0,"",B158+1))</f>
        <v>6</v>
      </c>
      <c r="C159" s="3" t="str">
        <f aca="false">Collecte!A122</f>
        <v>Au fil de l’eau, au fil des siècles : balade patrimoniale sur les quais de Saône</v>
      </c>
      <c r="D159" s="3" t="str">
        <f aca="false">Collecte!E122</f>
        <v>Visite guidée</v>
      </c>
      <c r="E159" s="3" t="str">
        <f aca="false">Collecte!G122</f>
        <v>Dim.</v>
      </c>
      <c r="F159" s="2" t="str">
        <f aca="false">IF(Collecte!L122="Réservation obligatoire","🎫","")</f>
        <v>🎫</v>
      </c>
      <c r="G159" s="2" t="str">
        <f aca="false">HYPERLINK(Collecte!B122,"➡")</f>
        <v>➡</v>
      </c>
    </row>
    <row r="160" customFormat="false" ht="15" hidden="false" customHeight="false" outlineLevel="0" collapsed="false">
      <c r="A160" s="1" t="str">
        <f aca="false">IF(Collecte!K122&lt;&gt;Collecte!K123,Collecte!K123,"")</f>
        <v/>
      </c>
      <c r="B160" s="2" t="n">
        <f aca="false">IF(LEN(A160)&gt;0,1,IF(LEN(A161)&gt;0,"",B159+1))</f>
        <v>7</v>
      </c>
      <c r="C160" s="3" t="str">
        <f aca="false">Collecte!A123</f>
        <v>Au fil de l’eau, au fil des siècles : balade patrimoniale sur les quais de Saône</v>
      </c>
      <c r="D160" s="3" t="str">
        <f aca="false">Collecte!E123</f>
        <v>Parcours extérieur</v>
      </c>
      <c r="E160" s="3" t="str">
        <f aca="false">Collecte!G123</f>
        <v>Dim.</v>
      </c>
      <c r="F160" s="2" t="str">
        <f aca="false">IF(Collecte!L123="Réservation obligatoire","🎫","")</f>
        <v>🎫</v>
      </c>
      <c r="G160" s="2" t="str">
        <f aca="false">HYPERLINK(Collecte!B123,"➡")</f>
        <v>➡</v>
      </c>
    </row>
    <row r="161" customFormat="false" ht="15" hidden="false" customHeight="false" outlineLevel="0" collapsed="false">
      <c r="A161" s="1" t="str">
        <f aca="false">IF(Collecte!K123&lt;&gt;Collecte!K124,Collecte!K124,"")</f>
        <v/>
      </c>
      <c r="B161" s="2" t="n">
        <f aca="false">IF(LEN(A161)&gt;0,1,IF(LEN(A162)&gt;0,"",B160+1))</f>
        <v>8</v>
      </c>
      <c r="C161" s="3" t="str">
        <f aca="false">Collecte!A124</f>
        <v>Balade découverte des Pentes de la Croix-Rousse : Parcours Grande-Côte</v>
      </c>
      <c r="D161" s="3" t="str">
        <f aca="false">Collecte!E124</f>
        <v>Parcours extérieur</v>
      </c>
      <c r="E161" s="3" t="str">
        <f aca="false">Collecte!G124</f>
        <v>Sam.</v>
      </c>
      <c r="F161" s="2" t="str">
        <f aca="false">IF(Collecte!L124="Réservation obligatoire","🎫","")</f>
        <v>🎫</v>
      </c>
      <c r="G161" s="2" t="str">
        <f aca="false">HYPERLINK(Collecte!B124,"➡")</f>
        <v>➡</v>
      </c>
    </row>
    <row r="162" customFormat="false" ht="15" hidden="false" customHeight="false" outlineLevel="0" collapsed="false">
      <c r="A162" s="1" t="str">
        <f aca="false">IF(Collecte!K124&lt;&gt;Collecte!K125,Collecte!K125,"")</f>
        <v/>
      </c>
      <c r="B162" s="2" t="n">
        <f aca="false">IF(LEN(A162)&gt;0,1,IF(LEN(A163)&gt;0,"",B161+1))</f>
        <v>9</v>
      </c>
      <c r="C162" s="3" t="str">
        <f aca="false">Collecte!A125</f>
        <v>Balade découverte des Pentes de la Croix-Rousse : Parcours Soufflot</v>
      </c>
      <c r="D162" s="3" t="str">
        <f aca="false">Collecte!E125</f>
        <v>Parcours extérieur</v>
      </c>
      <c r="E162" s="3" t="str">
        <f aca="false">Collecte!G125</f>
        <v>Sam.</v>
      </c>
      <c r="F162" s="2" t="str">
        <f aca="false">IF(Collecte!L125="Réservation obligatoire","🎫","")</f>
        <v>🎫</v>
      </c>
      <c r="G162" s="2" t="str">
        <f aca="false">HYPERLINK(Collecte!B125,"➡")</f>
        <v>➡</v>
      </c>
    </row>
    <row r="163" customFormat="false" ht="15" hidden="false" customHeight="false" outlineLevel="0" collapsed="false">
      <c r="A163" s="1" t="str">
        <f aca="false">IF(Collecte!K125&lt;&gt;Collecte!K126,Collecte!K126,"")</f>
        <v/>
      </c>
      <c r="B163" s="2" t="n">
        <f aca="false">IF(LEN(A163)&gt;0,1,IF(LEN(A164)&gt;0,"",B162+1))</f>
        <v>10</v>
      </c>
      <c r="C163" s="3" t="str">
        <f aca="false">Collecte!A126</f>
        <v>Balade lyonnaise et artistique pour les kids</v>
      </c>
      <c r="D163" s="3" t="str">
        <f aca="false">Collecte!E126</f>
        <v>Parcours extérieur</v>
      </c>
      <c r="E163" s="3" t="str">
        <f aca="false">Collecte!G126</f>
        <v>Sam.</v>
      </c>
      <c r="F163" s="2" t="str">
        <f aca="false">IF(Collecte!L126="Réservation obligatoire","🎫","")</f>
        <v>🎫</v>
      </c>
      <c r="G163" s="2" t="str">
        <f aca="false">HYPERLINK(Collecte!B126,"➡")</f>
        <v>➡</v>
      </c>
    </row>
    <row r="164" customFormat="false" ht="15" hidden="false" customHeight="false" outlineLevel="0" collapsed="false">
      <c r="A164" s="1" t="str">
        <f aca="false">IF(Collecte!K126&lt;&gt;Collecte!K127,Collecte!K127,"")</f>
        <v/>
      </c>
      <c r="B164" s="2" t="n">
        <f aca="false">IF(LEN(A164)&gt;0,1,IF(LEN(A165)&gt;0,"",B163+1))</f>
        <v>11</v>
      </c>
      <c r="C164" s="3" t="str">
        <f aca="false">Collecte!A127</f>
        <v>Biennale de la danse - WOODS/BOSQUE de Clarice Lima</v>
      </c>
      <c r="D164" s="3" t="str">
        <f aca="false">Collecte!E127</f>
        <v>Animation</v>
      </c>
      <c r="E164" s="3" t="str">
        <f aca="false">Collecte!G127</f>
        <v>Sam.</v>
      </c>
      <c r="F164" s="2" t="str">
        <f aca="false">IF(Collecte!L127="Réservation obligatoire","🎫","")</f>
        <v/>
      </c>
      <c r="G164" s="2" t="str">
        <f aca="false">HYPERLINK(Collecte!B127,"➡")</f>
        <v>➡</v>
      </c>
    </row>
    <row r="165" customFormat="false" ht="15" hidden="false" customHeight="false" outlineLevel="0" collapsed="false">
      <c r="A165" s="1" t="str">
        <f aca="false">IF(Collecte!K127&lt;&gt;Collecte!K128,Collecte!K128,"")</f>
        <v/>
      </c>
      <c r="B165" s="2" t="n">
        <f aca="false">IF(LEN(A165)&gt;0,1,IF(LEN(A166)&gt;0,"",B164+1))</f>
        <v>12</v>
      </c>
      <c r="C165" s="3" t="str">
        <f aca="false">Collecte!A128</f>
        <v>Boîtes de conserves</v>
      </c>
      <c r="D165" s="3" t="str">
        <f aca="false">Collecte!E128</f>
        <v>Animation</v>
      </c>
      <c r="E165" s="3" t="str">
        <f aca="false">Collecte!G128</f>
        <v>Sam. et dim.</v>
      </c>
      <c r="F165" s="2" t="str">
        <f aca="false">IF(Collecte!L128="Réservation obligatoire","🎫","")</f>
        <v/>
      </c>
      <c r="G165" s="2" t="str">
        <f aca="false">HYPERLINK(Collecte!B128,"➡")</f>
        <v>➡</v>
      </c>
    </row>
    <row r="166" customFormat="false" ht="15" hidden="false" customHeight="false" outlineLevel="0" collapsed="false">
      <c r="A166" s="1" t="str">
        <f aca="false">IF(Collecte!K128&lt;&gt;Collecte!K129,Collecte!K129,"")</f>
        <v/>
      </c>
      <c r="B166" s="2" t="n">
        <f aca="false">IF(LEN(A166)&gt;0,1,IF(LEN(A167)&gt;0,"",B165+1))</f>
        <v>13</v>
      </c>
      <c r="C166" s="3" t="str">
        <f aca="false">Collecte!A129</f>
        <v>Conférence : " Le jardin botanique des pentes de la Croix-Rousse (1795-1857)"</v>
      </c>
      <c r="D166" s="3" t="str">
        <f aca="false">Collecte!E129</f>
        <v>Animation</v>
      </c>
      <c r="E166" s="3" t="str">
        <f aca="false">Collecte!G129</f>
        <v>Vend. seulement</v>
      </c>
      <c r="F166" s="2" t="str">
        <f aca="false">IF(Collecte!L129="Réservation obligatoire","🎫","")</f>
        <v/>
      </c>
      <c r="G166" s="2" t="str">
        <f aca="false">HYPERLINK(Collecte!B129,"➡")</f>
        <v>➡</v>
      </c>
    </row>
    <row r="167" customFormat="false" ht="15" hidden="false" customHeight="false" outlineLevel="0" collapsed="false">
      <c r="A167" s="1" t="str">
        <f aca="false">IF(Collecte!K129&lt;&gt;Collecte!K130,Collecte!K130,"")</f>
        <v/>
      </c>
      <c r="B167" s="2" t="n">
        <f aca="false">IF(LEN(A167)&gt;0,1,IF(LEN(A168)&gt;0,"",B166+1))</f>
        <v>14</v>
      </c>
      <c r="C167" s="3" t="str">
        <f aca="false">Collecte!A130</f>
        <v>Dans les pas des policiers résistants</v>
      </c>
      <c r="D167" s="3" t="str">
        <f aca="false">Collecte!E130</f>
        <v>Parcours extérieur</v>
      </c>
      <c r="E167" s="3" t="str">
        <f aca="false">Collecte!G130</f>
        <v>Sam. et dim.</v>
      </c>
      <c r="F167" s="2" t="str">
        <f aca="false">IF(Collecte!L130="Réservation obligatoire","🎫","")</f>
        <v>🎫</v>
      </c>
      <c r="G167" s="2" t="str">
        <f aca="false">HYPERLINK(Collecte!B130,"➡")</f>
        <v>➡</v>
      </c>
    </row>
    <row r="168" customFormat="false" ht="15" hidden="false" customHeight="false" outlineLevel="0" collapsed="false">
      <c r="A168" s="1" t="str">
        <f aca="false">IF(Collecte!K130&lt;&gt;Collecte!K131,Collecte!K131,"")</f>
        <v/>
      </c>
      <c r="B168" s="2" t="n">
        <f aca="false">IF(LEN(A168)&gt;0,1,IF(LEN(A169)&gt;0,"",B167+1))</f>
        <v>15</v>
      </c>
      <c r="C168" s="3" t="str">
        <f aca="false">Collecte!A131</f>
        <v>Découverte du Fort Saint-Jean</v>
      </c>
      <c r="D168" s="3" t="str">
        <f aca="false">Collecte!E131</f>
        <v>Visite libre</v>
      </c>
      <c r="E168" s="3" t="str">
        <f aca="false">Collecte!G131</f>
        <v>Dim.</v>
      </c>
      <c r="F168" s="2" t="str">
        <f aca="false">IF(Collecte!L131="Réservation obligatoire","🎫","")</f>
        <v/>
      </c>
      <c r="G168" s="2" t="str">
        <f aca="false">HYPERLINK(Collecte!B131,"➡")</f>
        <v>➡</v>
      </c>
    </row>
    <row r="169" customFormat="false" ht="15" hidden="false" customHeight="false" outlineLevel="0" collapsed="false">
      <c r="A169" s="1" t="str">
        <f aca="false">IF(Collecte!K131&lt;&gt;Collecte!K132,Collecte!K132,"")</f>
        <v/>
      </c>
      <c r="B169" s="2" t="n">
        <f aca="false">IF(LEN(A169)&gt;0,1,IF(LEN(A170)&gt;0,"",B168+1))</f>
        <v>16</v>
      </c>
      <c r="C169" s="3" t="str">
        <f aca="false">Collecte!A132</f>
        <v>Démonstration du métier de vitrailliste au Grenier d'Abondance</v>
      </c>
      <c r="D169" s="3" t="str">
        <f aca="false">Collecte!E132</f>
        <v>Animation</v>
      </c>
      <c r="E169" s="3" t="str">
        <f aca="false">Collecte!G132</f>
        <v>Sam.</v>
      </c>
      <c r="F169" s="2" t="str">
        <f aca="false">IF(Collecte!L132="Réservation obligatoire","🎫","")</f>
        <v/>
      </c>
      <c r="G169" s="2" t="str">
        <f aca="false">HYPERLINK(Collecte!B132,"➡")</f>
        <v>➡</v>
      </c>
    </row>
    <row r="170" customFormat="false" ht="15" hidden="false" customHeight="false" outlineLevel="0" collapsed="false">
      <c r="A170" s="1" t="str">
        <f aca="false">IF(Collecte!K132&lt;&gt;Collecte!K133,Collecte!K133,"")</f>
        <v/>
      </c>
      <c r="B170" s="2" t="n">
        <f aca="false">IF(LEN(A170)&gt;0,1,IF(LEN(A171)&gt;0,"",B169+1))</f>
        <v>17</v>
      </c>
      <c r="C170" s="3" t="str">
        <f aca="false">Collecte!A133</f>
        <v>Eglise Notre Dame Saint Vincent</v>
      </c>
      <c r="D170" s="3" t="str">
        <f aca="false">Collecte!E133</f>
        <v>Visite guidée</v>
      </c>
      <c r="E170" s="3" t="str">
        <f aca="false">Collecte!G133</f>
        <v>Sam. et dim.</v>
      </c>
      <c r="F170" s="2" t="str">
        <f aca="false">IF(Collecte!L133="Réservation obligatoire","🎫","")</f>
        <v/>
      </c>
      <c r="G170" s="2" t="str">
        <f aca="false">HYPERLINK(Collecte!B133,"➡")</f>
        <v>➡</v>
      </c>
    </row>
    <row r="171" customFormat="false" ht="15" hidden="false" customHeight="false" outlineLevel="0" collapsed="false">
      <c r="A171" s="1" t="str">
        <f aca="false">IF(Collecte!K133&lt;&gt;Collecte!K134,Collecte!K134,"")</f>
        <v/>
      </c>
      <c r="B171" s="2" t="n">
        <f aca="false">IF(LEN(A171)&gt;0,1,IF(LEN(A172)&gt;0,"",B170+1))</f>
        <v>18</v>
      </c>
      <c r="C171" s="3" t="str">
        <f aca="false">Collecte!A134</f>
        <v>Exposition "Protestantisme : Quelles architectures ?"</v>
      </c>
      <c r="D171" s="3" t="str">
        <f aca="false">Collecte!E134</f>
        <v>Exposition</v>
      </c>
      <c r="E171" s="3" t="str">
        <f aca="false">Collecte!G134</f>
        <v>Sam. et dim.</v>
      </c>
      <c r="F171" s="2" t="str">
        <f aca="false">IF(Collecte!L134="Réservation obligatoire","🎫","")</f>
        <v/>
      </c>
      <c r="G171" s="2" t="str">
        <f aca="false">HYPERLINK(Collecte!B134,"➡")</f>
        <v>➡</v>
      </c>
    </row>
    <row r="172" customFormat="false" ht="15" hidden="false" customHeight="false" outlineLevel="0" collapsed="false">
      <c r="A172" s="1" t="str">
        <f aca="false">IF(Collecte!K134&lt;&gt;Collecte!K135,Collecte!K135,"")</f>
        <v/>
      </c>
      <c r="B172" s="2" t="n">
        <f aca="false">IF(LEN(A172)&gt;0,1,IF(LEN(A173)&gt;0,"",B171+1))</f>
        <v>19</v>
      </c>
      <c r="C172" s="3" t="str">
        <f aca="false">Collecte!A135</f>
        <v>Exposition Comment allons-nous? Rhône-Alpes</v>
      </c>
      <c r="D172" s="3" t="str">
        <f aca="false">Collecte!E135</f>
        <v>Exposition</v>
      </c>
      <c r="E172" s="3" t="str">
        <f aca="false">Collecte!G135</f>
        <v>Sam. et dim.</v>
      </c>
      <c r="F172" s="2" t="str">
        <f aca="false">IF(Collecte!L135="Réservation obligatoire","🎫","")</f>
        <v>🎫</v>
      </c>
      <c r="G172" s="2" t="str">
        <f aca="false">HYPERLINK(Collecte!B135,"➡")</f>
        <v>➡</v>
      </c>
    </row>
    <row r="173" customFormat="false" ht="15" hidden="false" customHeight="false" outlineLevel="0" collapsed="false">
      <c r="A173" s="1" t="str">
        <f aca="false">IF(Collecte!K135&lt;&gt;Collecte!K136,Collecte!K136,"")</f>
        <v/>
      </c>
      <c r="B173" s="2" t="n">
        <f aca="false">IF(LEN(A173)&gt;0,1,IF(LEN(A174)&gt;0,"",B172+1))</f>
        <v>20</v>
      </c>
      <c r="C173" s="3" t="str">
        <f aca="false">Collecte!A136</f>
        <v>Jeu de piste des Subs pour petits et grands</v>
      </c>
      <c r="D173" s="3" t="str">
        <f aca="false">Collecte!E136</f>
        <v>Animation</v>
      </c>
      <c r="E173" s="3" t="str">
        <f aca="false">Collecte!G136</f>
        <v>Sam. et dim.</v>
      </c>
      <c r="F173" s="2" t="str">
        <f aca="false">IF(Collecte!L136="Réservation obligatoire","🎫","")</f>
        <v/>
      </c>
      <c r="G173" s="2" t="str">
        <f aca="false">HYPERLINK(Collecte!B136,"➡")</f>
        <v>➡</v>
      </c>
    </row>
    <row r="174" customFormat="false" ht="15" hidden="false" customHeight="false" outlineLevel="0" collapsed="false">
      <c r="A174" s="1" t="str">
        <f aca="false">IF(Collecte!K136&lt;&gt;Collecte!K137,Collecte!K137,"")</f>
        <v/>
      </c>
      <c r="B174" s="2" t="n">
        <f aca="false">IF(LEN(A174)&gt;0,1,IF(LEN(A175)&gt;0,"",B173+1))</f>
        <v>21</v>
      </c>
      <c r="C174" s="3" t="str">
        <f aca="false">Collecte!A137</f>
        <v>Jeux médiévaux sur table et jeux dit Viking de force ou d’adresse par La Compagnie Excalibur</v>
      </c>
      <c r="D174" s="3" t="str">
        <f aca="false">Collecte!E137</f>
        <v>Animation</v>
      </c>
      <c r="E174" s="3" t="str">
        <f aca="false">Collecte!G137</f>
        <v>Dim.</v>
      </c>
      <c r="F174" s="2" t="str">
        <f aca="false">IF(Collecte!L137="Réservation obligatoire","🎫","")</f>
        <v/>
      </c>
      <c r="G174" s="2" t="str">
        <f aca="false">HYPERLINK(Collecte!B137,"➡")</f>
        <v>➡</v>
      </c>
    </row>
    <row r="175" customFormat="false" ht="15" hidden="false" customHeight="false" outlineLevel="0" collapsed="false">
      <c r="A175" s="1" t="str">
        <f aca="false">IF(Collecte!K137&lt;&gt;Collecte!K138,Collecte!K138,"")</f>
        <v/>
      </c>
      <c r="B175" s="2" t="n">
        <f aca="false">IF(LEN(A175)&gt;0,1,IF(LEN(A176)&gt;0,"",B174+1))</f>
        <v>22</v>
      </c>
      <c r="C175" s="3" t="str">
        <f aca="false">Collecte!A138</f>
        <v>Journées Européennes du Patrimoine</v>
      </c>
      <c r="D175" s="3" t="str">
        <f aca="false">Collecte!E138</f>
        <v>Visite libre</v>
      </c>
      <c r="E175" s="3" t="str">
        <f aca="false">Collecte!G138</f>
        <v>Sam. et dim.</v>
      </c>
      <c r="F175" s="2" t="str">
        <f aca="false">IF(Collecte!L138="Réservation obligatoire","🎫","")</f>
        <v/>
      </c>
      <c r="G175" s="2" t="str">
        <f aca="false">HYPERLINK(Collecte!B138,"➡")</f>
        <v>➡</v>
      </c>
    </row>
    <row r="176" customFormat="false" ht="15" hidden="false" customHeight="false" outlineLevel="0" collapsed="false">
      <c r="A176" s="1" t="str">
        <f aca="false">IF(Collecte!K138&lt;&gt;Collecte!K139,Collecte!K139,"")</f>
        <v/>
      </c>
      <c r="B176" s="2" t="n">
        <f aca="false">IF(LEN(A176)&gt;0,1,IF(LEN(A177)&gt;0,"",B175+1))</f>
        <v>23</v>
      </c>
      <c r="C176" s="3" t="str">
        <f aca="false">Collecte!A139</f>
        <v>Le Musée des matériaux</v>
      </c>
      <c r="D176" s="3" t="str">
        <f aca="false">Collecte!E139</f>
        <v>Exposition</v>
      </c>
      <c r="E176" s="3" t="str">
        <f aca="false">Collecte!G139</f>
        <v>Sam. et dim.</v>
      </c>
      <c r="F176" s="2" t="str">
        <f aca="false">IF(Collecte!L139="Réservation obligatoire","🎫","")</f>
        <v/>
      </c>
      <c r="G176" s="2" t="str">
        <f aca="false">HYPERLINK(Collecte!B139,"➡")</f>
        <v>➡</v>
      </c>
    </row>
    <row r="177" customFormat="false" ht="15" hidden="false" customHeight="false" outlineLevel="0" collapsed="false">
      <c r="A177" s="1" t="str">
        <f aca="false">IF(Collecte!K139&lt;&gt;Collecte!K140,Collecte!K140,"")</f>
        <v/>
      </c>
      <c r="B177" s="2" t="n">
        <f aca="false">IF(LEN(A177)&gt;0,1,IF(LEN(A178)&gt;0,"",B176+1))</f>
        <v>24</v>
      </c>
      <c r="C177" s="13" t="str">
        <f aca="false">Collecte!A140</f>
        <v>Le Vieux Lyon secret : entre Renaissance et 18è siècle, suivez votre guide costumée et redécouvrez des lieux cachés (traboules et miraboules).</v>
      </c>
      <c r="D177" s="3" t="str">
        <f aca="false">Collecte!E140</f>
        <v>Parcours extérieur</v>
      </c>
      <c r="E177" s="3" t="str">
        <f aca="false">Collecte!G140</f>
        <v>Venredi et sam.</v>
      </c>
      <c r="F177" s="2" t="str">
        <f aca="false">IF(Collecte!L140="Réservation obligatoire","🎫","")</f>
        <v>🎫</v>
      </c>
      <c r="G177" s="2" t="str">
        <f aca="false">HYPERLINK(Collecte!B140,"➡")</f>
        <v>➡</v>
      </c>
    </row>
    <row r="178" customFormat="false" ht="15" hidden="false" customHeight="false" outlineLevel="0" collapsed="false">
      <c r="A178" s="1" t="str">
        <f aca="false">IF(Collecte!K140&lt;&gt;Collecte!K141,Collecte!K141,"")</f>
        <v/>
      </c>
      <c r="B178" s="2" t="n">
        <f aca="false">IF(LEN(A178)&gt;0,1,IF(LEN(A179)&gt;0,"",B177+1))</f>
        <v>25</v>
      </c>
      <c r="C178" s="3" t="str">
        <f aca="false">Collecte!A141</f>
        <v>Lyon dans la Résistance</v>
      </c>
      <c r="D178" s="3" t="str">
        <f aca="false">Collecte!E141</f>
        <v>Parcours extérieur</v>
      </c>
      <c r="E178" s="3" t="str">
        <f aca="false">Collecte!G141</f>
        <v>Sam. et dim.</v>
      </c>
      <c r="F178" s="2" t="str">
        <f aca="false">IF(Collecte!L141="Réservation obligatoire","🎫","")</f>
        <v>🎫</v>
      </c>
      <c r="G178" s="2" t="str">
        <f aca="false">HYPERLINK(Collecte!B141,"➡")</f>
        <v>➡</v>
      </c>
    </row>
    <row r="179" customFormat="false" ht="15" hidden="false" customHeight="false" outlineLevel="0" collapsed="false">
      <c r="A179" s="1" t="str">
        <f aca="false">IF(Collecte!K141&lt;&gt;Collecte!K142,Collecte!K142,"")</f>
        <v/>
      </c>
      <c r="B179" s="2" t="n">
        <f aca="false">IF(LEN(A179)&gt;0,1,IF(LEN(A180)&gt;0,"",B178+1))</f>
        <v>26</v>
      </c>
      <c r="C179" s="3" t="str">
        <f aca="false">Collecte!A142</f>
        <v>L’Hôtel de ville s’ouvre aux visiteurs : visite des salons, expositions, concerts, animations…</v>
      </c>
      <c r="D179" s="3" t="str">
        <f aca="false">Collecte!E142</f>
        <v>Visite libre</v>
      </c>
      <c r="E179" s="3" t="str">
        <f aca="false">Collecte!G142</f>
        <v>Sam. et dim.</v>
      </c>
      <c r="F179" s="2" t="str">
        <f aca="false">IF(Collecte!L142="Réservation obligatoire","🎫","")</f>
        <v/>
      </c>
      <c r="G179" s="2" t="str">
        <f aca="false">HYPERLINK(Collecte!B142,"➡")</f>
        <v>➡</v>
      </c>
    </row>
    <row r="180" customFormat="false" ht="15" hidden="false" customHeight="false" outlineLevel="0" collapsed="false">
      <c r="A180" s="1" t="str">
        <f aca="false">IF(Collecte!K142&lt;&gt;Collecte!K143,Collecte!K143,"")</f>
        <v/>
      </c>
      <c r="B180" s="2" t="n">
        <f aca="false">IF(LEN(A180)&gt;0,1,IF(LEN(A181)&gt;0,"",B179+1))</f>
        <v>27</v>
      </c>
      <c r="C180" s="3" t="str">
        <f aca="false">Collecte!A143</f>
        <v>Ouverture exceptionnelle de la grande chapelle de l'Institution des Chartreux</v>
      </c>
      <c r="D180" s="3" t="str">
        <f aca="false">Collecte!E143</f>
        <v>Visite guidée</v>
      </c>
      <c r="E180" s="3" t="str">
        <f aca="false">Collecte!G143</f>
        <v>Sam.</v>
      </c>
      <c r="F180" s="2" t="str">
        <f aca="false">IF(Collecte!L143="Réservation obligatoire","🎫","")</f>
        <v/>
      </c>
      <c r="G180" s="2" t="str">
        <f aca="false">HYPERLINK(Collecte!B143,"➡")</f>
        <v>➡</v>
      </c>
    </row>
    <row r="181" customFormat="false" ht="15" hidden="false" customHeight="false" outlineLevel="0" collapsed="false">
      <c r="A181" s="1" t="str">
        <f aca="false">IF(Collecte!K143&lt;&gt;Collecte!K144,Collecte!K144,"")</f>
        <v/>
      </c>
      <c r="B181" s="2" t="n">
        <f aca="false">IF(LEN(A181)&gt;0,1,IF(LEN(A182)&gt;0,"",B180+1))</f>
        <v>28</v>
      </c>
      <c r="C181" s="3" t="str">
        <f aca="false">Collecte!A144</f>
        <v>Présentation de l'orgue Joseph Merklin</v>
      </c>
      <c r="D181" s="3" t="str">
        <f aca="false">Collecte!E144</f>
        <v>Animation</v>
      </c>
      <c r="E181" s="3" t="str">
        <f aca="false">Collecte!G144</f>
        <v>Sam.</v>
      </c>
      <c r="F181" s="2" t="str">
        <f aca="false">IF(Collecte!L144="Réservation obligatoire","🎫","")</f>
        <v>🎫</v>
      </c>
      <c r="G181" s="2" t="str">
        <f aca="false">HYPERLINK(Collecte!B144,"➡")</f>
        <v>➡</v>
      </c>
    </row>
    <row r="182" customFormat="false" ht="15" hidden="false" customHeight="false" outlineLevel="0" collapsed="false">
      <c r="A182" s="1" t="str">
        <f aca="false">IF(Collecte!K144&lt;&gt;Collecte!K145,Collecte!K145,"")</f>
        <v/>
      </c>
      <c r="B182" s="2" t="n">
        <f aca="false">IF(LEN(A182)&gt;0,1,IF(LEN(A183)&gt;0,"",B181+1))</f>
        <v>29</v>
      </c>
      <c r="C182" s="3" t="str">
        <f aca="false">Collecte!A145</f>
        <v>Présentation du Temple de la Lanterne</v>
      </c>
      <c r="D182" s="3" t="str">
        <f aca="false">Collecte!E145</f>
        <v>Visite guidée</v>
      </c>
      <c r="E182" s="3" t="str">
        <f aca="false">Collecte!G145</f>
        <v>Sam.</v>
      </c>
      <c r="F182" s="2" t="str">
        <f aca="false">IF(Collecte!L145="Réservation obligatoire","🎫","")</f>
        <v/>
      </c>
      <c r="G182" s="2" t="str">
        <f aca="false">HYPERLINK(Collecte!B145,"➡")</f>
        <v>➡</v>
      </c>
    </row>
    <row r="183" customFormat="false" ht="15" hidden="false" customHeight="false" outlineLevel="0" collapsed="false">
      <c r="A183" s="1" t="str">
        <f aca="false">IF(Collecte!K145&lt;&gt;Collecte!K146,Collecte!K146,"")</f>
        <v/>
      </c>
      <c r="B183" s="2" t="n">
        <f aca="false">IF(LEN(A183)&gt;0,1,IF(LEN(A184)&gt;0,"",B182+1))</f>
        <v>30</v>
      </c>
      <c r="C183" s="3" t="str">
        <f aca="false">Collecte!A146</f>
        <v>Présentation du métier de facteur d'orgues au Grenier d'Abondance</v>
      </c>
      <c r="D183" s="3" t="str">
        <f aca="false">Collecte!E146</f>
        <v>Animation</v>
      </c>
      <c r="E183" s="3" t="str">
        <f aca="false">Collecte!G146</f>
        <v>Sam.</v>
      </c>
      <c r="F183" s="2" t="str">
        <f aca="false">IF(Collecte!L146="Réservation obligatoire","🎫","")</f>
        <v/>
      </c>
      <c r="G183" s="2" t="str">
        <f aca="false">HYPERLINK(Collecte!B146,"➡")</f>
        <v>➡</v>
      </c>
    </row>
    <row r="184" customFormat="false" ht="15" hidden="false" customHeight="false" outlineLevel="0" collapsed="false">
      <c r="A184" s="1" t="str">
        <f aca="false">IF(Collecte!K146&lt;&gt;Collecte!K147,Collecte!K147,"")</f>
        <v/>
      </c>
      <c r="B184" s="2" t="n">
        <f aca="false">IF(LEN(A184)&gt;0,1,IF(LEN(A185)&gt;0,"",B183+1))</f>
        <v>31</v>
      </c>
      <c r="C184" s="3" t="str">
        <f aca="false">Collecte!A147</f>
        <v>Récital d'orgue, par Yves Lafargue</v>
      </c>
      <c r="D184" s="3" t="str">
        <f aca="false">Collecte!E147</f>
        <v>Concert</v>
      </c>
      <c r="E184" s="3" t="str">
        <f aca="false">Collecte!G147</f>
        <v>Dim.</v>
      </c>
      <c r="F184" s="2" t="str">
        <f aca="false">IF(Collecte!L147="Réservation obligatoire","🎫","")</f>
        <v/>
      </c>
      <c r="G184" s="2" t="str">
        <f aca="false">HYPERLINK(Collecte!B147,"➡")</f>
        <v>➡</v>
      </c>
    </row>
    <row r="185" customFormat="false" ht="15" hidden="false" customHeight="false" outlineLevel="0" collapsed="false">
      <c r="A185" s="1" t="str">
        <f aca="false">IF(Collecte!K147&lt;&gt;Collecte!K148,Collecte!K148,"")</f>
        <v/>
      </c>
      <c r="B185" s="2" t="n">
        <f aca="false">IF(LEN(A185)&gt;0,1,IF(LEN(A186)&gt;0,"",B184+1))</f>
        <v>32</v>
      </c>
      <c r="C185" s="3" t="str">
        <f aca="false">Collecte!A148</f>
        <v>Subs-visite</v>
      </c>
      <c r="D185" s="3" t="str">
        <f aca="false">Collecte!E148</f>
        <v>Visite guidée</v>
      </c>
      <c r="E185" s="3" t="str">
        <f aca="false">Collecte!G148</f>
        <v>Sam. et dim.</v>
      </c>
      <c r="F185" s="2" t="str">
        <f aca="false">IF(Collecte!L148="Réservation obligatoire","🎫","")</f>
        <v>🎫</v>
      </c>
      <c r="G185" s="2" t="str">
        <f aca="false">HYPERLINK(Collecte!B148,"➡")</f>
        <v>➡</v>
      </c>
    </row>
    <row r="186" customFormat="false" ht="15" hidden="false" customHeight="false" outlineLevel="0" collapsed="false">
      <c r="A186" s="1" t="str">
        <f aca="false">IF(Collecte!K148&lt;&gt;Collecte!K149,Collecte!K149,"")</f>
        <v/>
      </c>
      <c r="B186" s="2" t="n">
        <f aca="false">IF(LEN(A186)&gt;0,1,IF(LEN(A187)&gt;0,"",B185+1))</f>
        <v>33</v>
      </c>
      <c r="C186" s="3" t="str">
        <f aca="false">Collecte!A149</f>
        <v>Sur les traces de la police lyonnaise</v>
      </c>
      <c r="D186" s="3" t="str">
        <f aca="false">Collecte!E149</f>
        <v>Parcours extérieur</v>
      </c>
      <c r="E186" s="3" t="str">
        <f aca="false">Collecte!G149</f>
        <v>Sam. et dim.</v>
      </c>
      <c r="F186" s="2" t="str">
        <f aca="false">IF(Collecte!L149="Réservation obligatoire","🎫","")</f>
        <v>🎫</v>
      </c>
      <c r="G186" s="2" t="str">
        <f aca="false">HYPERLINK(Collecte!B149,"➡")</f>
        <v>➡</v>
      </c>
    </row>
    <row r="187" customFormat="false" ht="15" hidden="false" customHeight="false" outlineLevel="0" collapsed="false">
      <c r="A187" s="1" t="str">
        <f aca="false">IF(Collecte!K149&lt;&gt;Collecte!K150,Collecte!K150,"")</f>
        <v/>
      </c>
      <c r="B187" s="2" t="n">
        <f aca="false">IF(LEN(A187)&gt;0,1,IF(LEN(A188)&gt;0,"",B186+1))</f>
        <v>34</v>
      </c>
      <c r="C187" s="3" t="str">
        <f aca="false">Collecte!A150</f>
        <v>Visite commentée du Hot Club Jazz de Lyon</v>
      </c>
      <c r="D187" s="3" t="str">
        <f aca="false">Collecte!E150</f>
        <v>Visite guidée</v>
      </c>
      <c r="E187" s="3" t="str">
        <f aca="false">Collecte!G150</f>
        <v>Sam. et dim.</v>
      </c>
      <c r="F187" s="2" t="str">
        <f aca="false">IF(Collecte!L150="Réservation obligatoire","🎫","")</f>
        <v/>
      </c>
      <c r="G187" s="2" t="str">
        <f aca="false">HYPERLINK(Collecte!B150,"➡")</f>
        <v>➡</v>
      </c>
    </row>
    <row r="188" customFormat="false" ht="15" hidden="false" customHeight="false" outlineLevel="0" collapsed="false">
      <c r="A188" s="1" t="str">
        <f aca="false">IF(Collecte!K150&lt;&gt;Collecte!K151,Collecte!K151,"")</f>
        <v/>
      </c>
      <c r="B188" s="2" t="n">
        <f aca="false">IF(LEN(A188)&gt;0,1,IF(LEN(A189)&gt;0,"",B187+1))</f>
        <v>35</v>
      </c>
      <c r="C188" s="3" t="str">
        <f aca="false">Collecte!A151</f>
        <v>Visite de l'Amphithéâtre des trois Gaules</v>
      </c>
      <c r="D188" s="3" t="str">
        <f aca="false">Collecte!E151</f>
        <v>Visite libre</v>
      </c>
      <c r="E188" s="3" t="str">
        <f aca="false">Collecte!G151</f>
        <v>Sam. et dim.</v>
      </c>
      <c r="F188" s="2" t="str">
        <f aca="false">IF(Collecte!L151="Réservation obligatoire","🎫","")</f>
        <v/>
      </c>
      <c r="G188" s="2" t="str">
        <f aca="false">HYPERLINK(Collecte!B151,"➡")</f>
        <v>➡</v>
      </c>
    </row>
    <row r="189" customFormat="false" ht="15" hidden="false" customHeight="false" outlineLevel="0" collapsed="false">
      <c r="A189" s="1" t="str">
        <f aca="false">IF(Collecte!K151&lt;&gt;Collecte!K152,Collecte!K152,"")</f>
        <v/>
      </c>
      <c r="B189" s="2" t="n">
        <f aca="false">IF(LEN(A189)&gt;0,1,IF(LEN(A190)&gt;0,"",B188+1))</f>
        <v>36</v>
      </c>
      <c r="C189" s="3" t="str">
        <f aca="false">Collecte!A152</f>
        <v>Visite guidée de l'Eglise Saint-Bruno les Chartreux</v>
      </c>
      <c r="D189" s="3" t="str">
        <f aca="false">Collecte!E152</f>
        <v>Visite guidée</v>
      </c>
      <c r="E189" s="3" t="str">
        <f aca="false">Collecte!G152</f>
        <v>Sam. et dim.</v>
      </c>
      <c r="F189" s="2" t="str">
        <f aca="false">IF(Collecte!L152="Réservation obligatoire","🎫","")</f>
        <v/>
      </c>
      <c r="G189" s="2" t="str">
        <f aca="false">HYPERLINK(Collecte!B152,"➡")</f>
        <v>➡</v>
      </c>
    </row>
    <row r="190" customFormat="false" ht="15" hidden="false" customHeight="false" outlineLevel="0" collapsed="false">
      <c r="A190" s="1" t="str">
        <f aca="false">IF(Collecte!K152&lt;&gt;Collecte!K153,Collecte!K153,"")</f>
        <v/>
      </c>
      <c r="B190" s="2" t="n">
        <f aca="false">IF(LEN(A190)&gt;0,1,IF(LEN(A191)&gt;0,"",B189+1))</f>
        <v>37</v>
      </c>
      <c r="C190" s="3" t="str">
        <f aca="false">Collecte!A153</f>
        <v>Visite guidée du Grenier d'Abondance</v>
      </c>
      <c r="D190" s="3" t="str">
        <f aca="false">Collecte!E153</f>
        <v>Visite guidée</v>
      </c>
      <c r="E190" s="3" t="str">
        <f aca="false">Collecte!G153</f>
        <v>Sam. et dim.</v>
      </c>
      <c r="F190" s="2" t="str">
        <f aca="false">IF(Collecte!L153="Réservation obligatoire","🎫","")</f>
        <v/>
      </c>
      <c r="G190" s="2" t="str">
        <f aca="false">HYPERLINK(Collecte!B153,"➡")</f>
        <v>➡</v>
      </c>
    </row>
    <row r="191" customFormat="false" ht="15" hidden="false" customHeight="false" outlineLevel="0" collapsed="false">
      <c r="A191" s="1" t="str">
        <f aca="false">IF(Collecte!K153&lt;&gt;Collecte!K154,Collecte!K154,"")</f>
        <v/>
      </c>
      <c r="B191" s="2" t="n">
        <f aca="false">IF(LEN(A191)&gt;0,1,IF(LEN(A192)&gt;0,"",B190+1))</f>
        <v>38</v>
      </c>
      <c r="C191" s="3" t="str">
        <f aca="false">Collecte!A154</f>
        <v>Visite libre de l'Eglise Saint-Bruno les Chartreux</v>
      </c>
      <c r="D191" s="3" t="str">
        <f aca="false">Collecte!E154</f>
        <v>Visite libre</v>
      </c>
      <c r="E191" s="3" t="str">
        <f aca="false">Collecte!G154</f>
        <v>Sam. et dim.</v>
      </c>
      <c r="F191" s="2" t="str">
        <f aca="false">IF(Collecte!L154="Réservation obligatoire","🎫","")</f>
        <v/>
      </c>
      <c r="G191" s="2" t="str">
        <f aca="false">HYPERLINK(Collecte!B154,"➡")</f>
        <v>➡</v>
      </c>
    </row>
    <row r="192" customFormat="false" ht="15" hidden="false" customHeight="false" outlineLevel="0" collapsed="false">
      <c r="A192" s="1" t="str">
        <f aca="false">IF(Collecte!K154&lt;&gt;Collecte!K155,Collecte!K155,"")</f>
        <v/>
      </c>
      <c r="B192" s="2" t="n">
        <f aca="false">IF(LEN(A192)&gt;0,1,IF(LEN(A193)&gt;0,"",B191+1))</f>
        <v>39</v>
      </c>
      <c r="C192" s="3" t="str">
        <f aca="false">Collecte!A155</f>
        <v>Visite libre du Temple de la Lanterne</v>
      </c>
      <c r="D192" s="3" t="str">
        <f aca="false">Collecte!E155</f>
        <v>Visite libre</v>
      </c>
      <c r="E192" s="3" t="str">
        <f aca="false">Collecte!G155</f>
        <v>Sam. et dim.</v>
      </c>
      <c r="F192" s="2" t="str">
        <f aca="false">IF(Collecte!L155="Réservation obligatoire","🎫","")</f>
        <v/>
      </c>
      <c r="G192" s="2" t="str">
        <f aca="false">HYPERLINK(Collecte!B155,"➡")</f>
        <v>➡</v>
      </c>
    </row>
    <row r="193" customFormat="false" ht="15" hidden="false" customHeight="false" outlineLevel="0" collapsed="false">
      <c r="A193" s="1" t="str">
        <f aca="false">IF(Collecte!K155&lt;&gt;Collecte!K156,Collecte!K156,"")</f>
        <v/>
      </c>
      <c r="B193" s="2" t="n">
        <f aca="false">IF(LEN(A193)&gt;0,1,IF(LEN(A194)&gt;0,"",B192+1))</f>
        <v>40</v>
      </c>
      <c r="C193" s="3" t="str">
        <f aca="false">Collecte!A156</f>
        <v>À la découverte de l'Opéra de Lyon</v>
      </c>
      <c r="D193" s="3" t="str">
        <f aca="false">Collecte!E156</f>
        <v>Visite guidée</v>
      </c>
      <c r="E193" s="3" t="str">
        <f aca="false">Collecte!G156</f>
        <v>Dim.</v>
      </c>
      <c r="F193" s="2" t="str">
        <f aca="false">IF(Collecte!L156="Réservation obligatoire","🎫","")</f>
        <v>🎫</v>
      </c>
      <c r="G193" s="2" t="str">
        <f aca="false">HYPERLINK(Collecte!B156,"➡")</f>
        <v>➡</v>
      </c>
    </row>
    <row r="194" customFormat="false" ht="15" hidden="false" customHeight="false" outlineLevel="0" collapsed="false">
      <c r="B194" s="2" t="str">
        <f aca="false">IF(LEN(A194)&gt;0,1,IF(LEN(A195)&gt;0,"",B193+1))</f>
        <v/>
      </c>
    </row>
    <row r="195" customFormat="false" ht="15" hidden="false" customHeight="false" outlineLevel="0" collapsed="false">
      <c r="A195" s="1" t="str">
        <f aca="false">IF(Collecte!K156&lt;&gt;Collecte!K157,Collecte!K157,"")</f>
        <v>Lyon 2ème</v>
      </c>
      <c r="B195" s="2" t="n">
        <f aca="false">IF(LEN(A195)&gt;0,1,IF(LEN(A196)&gt;0,"",B194+1))</f>
        <v>1</v>
      </c>
      <c r="C195" s="3" t="str">
        <f aca="false">Collecte!A157</f>
        <v>"Parcours jacquaires" : découvrez Lyon en partant de Saint Nizier</v>
      </c>
      <c r="D195" s="3" t="str">
        <f aca="false">Collecte!E157</f>
        <v>Parcours extérieur</v>
      </c>
      <c r="E195" s="3" t="str">
        <f aca="false">Collecte!G157</f>
        <v>Sam. et dim.</v>
      </c>
      <c r="F195" s="2" t="str">
        <f aca="false">IF(Collecte!L157="Réservation obligatoire","🎫","")</f>
        <v>🎫</v>
      </c>
      <c r="G195" s="2" t="str">
        <f aca="false">HYPERLINK(Collecte!B157,"➡")</f>
        <v>➡</v>
      </c>
    </row>
    <row r="196" customFormat="false" ht="15" hidden="false" customHeight="false" outlineLevel="0" collapsed="false">
      <c r="A196" s="1" t="str">
        <f aca="false">IF(Collecte!K157&lt;&gt;Collecte!K158,Collecte!K158,"")</f>
        <v/>
      </c>
      <c r="B196" s="2" t="n">
        <f aca="false">IF(LEN(A196)&gt;0,1,IF(LEN(A197)&gt;0,"",B195+1))</f>
        <v>2</v>
      </c>
      <c r="C196" s="3" t="str">
        <f aca="false">Collecte!A158</f>
        <v>"Œil de Gones" #3 - le festival des nouveaux regards sur le patrimoine lyonnais et hospitalier</v>
      </c>
      <c r="D196" s="3" t="str">
        <f aca="false">Collecte!E158</f>
        <v>Exposition</v>
      </c>
      <c r="E196" s="3" t="str">
        <f aca="false">Collecte!G158</f>
        <v>Sam. et dim.</v>
      </c>
      <c r="F196" s="2" t="str">
        <f aca="false">IF(Collecte!L158="Réservation obligatoire","🎫","")</f>
        <v/>
      </c>
      <c r="G196" s="2" t="str">
        <f aca="false">HYPERLINK(Collecte!B158,"➡")</f>
        <v>➡</v>
      </c>
    </row>
    <row r="197" customFormat="false" ht="15" hidden="false" customHeight="false" outlineLevel="0" collapsed="false">
      <c r="A197" s="1" t="str">
        <f aca="false">IF(Collecte!K158&lt;&gt;Collecte!K159,Collecte!K159,"")</f>
        <v/>
      </c>
      <c r="B197" s="2" t="n">
        <f aca="false">IF(LEN(A197)&gt;0,1,IF(LEN(A198)&gt;0,"",B196+1))</f>
        <v>3</v>
      </c>
      <c r="C197" s="3" t="str">
        <f aca="false">Collecte!A159</f>
        <v>150 ans de l'UCLy:  L'ancienne prison Saint-Paul devenue université</v>
      </c>
      <c r="D197" s="3" t="str">
        <f aca="false">Collecte!E159</f>
        <v>Visite guidée</v>
      </c>
      <c r="E197" s="3" t="str">
        <f aca="false">Collecte!G159</f>
        <v>Sam. et dim.</v>
      </c>
      <c r="F197" s="2" t="str">
        <f aca="false">IF(Collecte!L159="Réservation obligatoire","🎫","")</f>
        <v>🎫</v>
      </c>
      <c r="G197" s="2" t="str">
        <f aca="false">HYPERLINK(Collecte!B159,"➡")</f>
        <v>➡</v>
      </c>
    </row>
    <row r="198" customFormat="false" ht="15" hidden="false" customHeight="false" outlineLevel="0" collapsed="false">
      <c r="A198" s="1" t="str">
        <f aca="false">IF(Collecte!K159&lt;&gt;Collecte!K160,Collecte!K160,"")</f>
        <v/>
      </c>
      <c r="B198" s="2" t="n">
        <f aca="false">IF(LEN(A198)&gt;0,1,IF(LEN(A199)&gt;0,"",B197+1))</f>
        <v>4</v>
      </c>
      <c r="C198" s="3" t="str">
        <f aca="false">Collecte!A160</f>
        <v>150 ans de l'UCLy:  L'ancienne prison Saint-Paul devenue université en visite libre</v>
      </c>
      <c r="D198" s="3" t="str">
        <f aca="false">Collecte!E160</f>
        <v>Visite libre</v>
      </c>
      <c r="E198" s="3" t="str">
        <f aca="false">Collecte!G160</f>
        <v>Sam. et dim.</v>
      </c>
      <c r="F198" s="2" t="str">
        <f aca="false">IF(Collecte!L160="Réservation obligatoire","🎫","")</f>
        <v/>
      </c>
      <c r="G198" s="2" t="str">
        <f aca="false">HYPERLINK(Collecte!B160,"➡")</f>
        <v>➡</v>
      </c>
    </row>
    <row r="199" customFormat="false" ht="15" hidden="false" customHeight="false" outlineLevel="0" collapsed="false">
      <c r="A199" s="1" t="str">
        <f aca="false">IF(Collecte!K160&lt;&gt;Collecte!K161,Collecte!K161,"")</f>
        <v/>
      </c>
      <c r="B199" s="2" t="n">
        <f aca="false">IF(LEN(A199)&gt;0,1,IF(LEN(A200)&gt;0,"",B198+1))</f>
        <v>5</v>
      </c>
      <c r="C199" s="3" t="str">
        <f aca="false">Collecte!A161</f>
        <v>150 ans de l'UCLy:  Visite du fond ancien de la Bibliothèque Universitaire</v>
      </c>
      <c r="D199" s="3" t="str">
        <f aca="false">Collecte!E161</f>
        <v>Visite guidée</v>
      </c>
      <c r="E199" s="3" t="str">
        <f aca="false">Collecte!G161</f>
        <v>Sam. et dim.</v>
      </c>
      <c r="F199" s="2" t="str">
        <f aca="false">IF(Collecte!L161="Réservation obligatoire","🎫","")</f>
        <v>🎫</v>
      </c>
      <c r="G199" s="2" t="str">
        <f aca="false">HYPERLINK(Collecte!B161,"➡")</f>
        <v>➡</v>
      </c>
    </row>
    <row r="200" customFormat="false" ht="15" hidden="false" customHeight="false" outlineLevel="0" collapsed="false">
      <c r="A200" s="1" t="str">
        <f aca="false">IF(Collecte!K161&lt;&gt;Collecte!K162,Collecte!K162,"")</f>
        <v/>
      </c>
      <c r="B200" s="2" t="n">
        <f aca="false">IF(LEN(A200)&gt;0,1,IF(LEN(A201)&gt;0,"",B199+1))</f>
        <v>6</v>
      </c>
      <c r="C200" s="3" t="str">
        <f aca="false">Collecte!A162</f>
        <v>Atelier " Fabrique ta maison imaginaire en matériaux recyclés"</v>
      </c>
      <c r="D200" s="3" t="str">
        <f aca="false">Collecte!E162</f>
        <v>Animation</v>
      </c>
      <c r="E200" s="3" t="str">
        <f aca="false">Collecte!G162</f>
        <v>Dim.</v>
      </c>
      <c r="F200" s="2" t="str">
        <f aca="false">IF(Collecte!L162="Réservation obligatoire","🎫","")</f>
        <v/>
      </c>
      <c r="G200" s="2" t="str">
        <f aca="false">HYPERLINK(Collecte!B162,"➡")</f>
        <v>➡</v>
      </c>
    </row>
    <row r="201" customFormat="false" ht="15" hidden="false" customHeight="false" outlineLevel="0" collapsed="false">
      <c r="A201" s="1" t="str">
        <f aca="false">IF(Collecte!K162&lt;&gt;Collecte!K163,Collecte!K163,"")</f>
        <v/>
      </c>
      <c r="B201" s="2" t="n">
        <f aca="false">IF(LEN(A201)&gt;0,1,IF(LEN(A202)&gt;0,"",B200+1))</f>
        <v>7</v>
      </c>
      <c r="C201" s="3" t="str">
        <f aca="false">Collecte!A163</f>
        <v>Atelier cyanotype : Lumière sur l’architecture</v>
      </c>
      <c r="D201" s="3" t="str">
        <f aca="false">Collecte!E163</f>
        <v>Animation</v>
      </c>
      <c r="E201" s="3" t="str">
        <f aca="false">Collecte!G163</f>
        <v>Dim.</v>
      </c>
      <c r="F201" s="2" t="str">
        <f aca="false">IF(Collecte!L163="Réservation obligatoire","🎫","")</f>
        <v>🎫</v>
      </c>
      <c r="G201" s="2" t="str">
        <f aca="false">HYPERLINK(Collecte!B163,"➡")</f>
        <v>➡</v>
      </c>
    </row>
    <row r="202" customFormat="false" ht="15" hidden="false" customHeight="false" outlineLevel="0" collapsed="false">
      <c r="A202" s="1" t="str">
        <f aca="false">IF(Collecte!K163&lt;&gt;Collecte!K164,Collecte!K164,"")</f>
        <v/>
      </c>
      <c r="B202" s="2" t="n">
        <f aca="false">IF(LEN(A202)&gt;0,1,IF(LEN(A203)&gt;0,"",B201+1))</f>
        <v>8</v>
      </c>
      <c r="C202" s="3" t="str">
        <f aca="false">Collecte!A164</f>
        <v>Atelier dégustation avec l'association Miel</v>
      </c>
      <c r="D202" s="3" t="str">
        <f aca="false">Collecte!E164</f>
        <v>Animation</v>
      </c>
      <c r="E202" s="3" t="str">
        <f aca="false">Collecte!G164</f>
        <v>Sam. et dim.</v>
      </c>
      <c r="F202" s="2" t="str">
        <f aca="false">IF(Collecte!L164="Réservation obligatoire","🎫","")</f>
        <v>🎫</v>
      </c>
      <c r="G202" s="2" t="str">
        <f aca="false">HYPERLINK(Collecte!B164,"➡")</f>
        <v>➡</v>
      </c>
    </row>
    <row r="203" customFormat="false" ht="15" hidden="false" customHeight="false" outlineLevel="0" collapsed="false">
      <c r="A203" s="1" t="str">
        <f aca="false">IF(Collecte!K164&lt;&gt;Collecte!K165,Collecte!K165,"")</f>
        <v/>
      </c>
      <c r="B203" s="2" t="n">
        <f aca="false">IF(LEN(A203)&gt;0,1,IF(LEN(A204)&gt;0,"",B202+1))</f>
        <v>9</v>
      </c>
      <c r="C203" s="3" t="str">
        <f aca="false">Collecte!A165</f>
        <v>Balade Urbaine "Où sont les femmes" - Lyon 2ème</v>
      </c>
      <c r="D203" s="3" t="str">
        <f aca="false">Collecte!E165</f>
        <v>Parcours extérieur</v>
      </c>
      <c r="E203" s="3" t="str">
        <f aca="false">Collecte!G165</f>
        <v>Dim.</v>
      </c>
      <c r="F203" s="2" t="str">
        <f aca="false">IF(Collecte!L165="Réservation obligatoire","🎫","")</f>
        <v>🎫</v>
      </c>
      <c r="G203" s="2" t="str">
        <f aca="false">HYPERLINK(Collecte!B165,"➡")</f>
        <v>➡</v>
      </c>
    </row>
    <row r="204" customFormat="false" ht="15" hidden="false" customHeight="false" outlineLevel="0" collapsed="false">
      <c r="A204" s="1" t="str">
        <f aca="false">IF(Collecte!K165&lt;&gt;Collecte!K166,Collecte!K166,"")</f>
        <v/>
      </c>
      <c r="B204" s="2" t="n">
        <f aca="false">IF(LEN(A204)&gt;0,1,IF(LEN(A205)&gt;0,"",B203+1))</f>
        <v>10</v>
      </c>
      <c r="C204" s="3" t="str">
        <f aca="false">Collecte!A166</f>
        <v>Balade urbaine - La Confluence, réinventer le patrimoine industriel</v>
      </c>
      <c r="D204" s="3" t="str">
        <f aca="false">Collecte!E166</f>
        <v>Parcours extérieur</v>
      </c>
      <c r="E204" s="3" t="str">
        <f aca="false">Collecte!G166</f>
        <v>Sam.</v>
      </c>
      <c r="F204" s="2" t="str">
        <f aca="false">IF(Collecte!L166="Réservation obligatoire","🎫","")</f>
        <v>🎫</v>
      </c>
      <c r="G204" s="2" t="str">
        <f aca="false">HYPERLINK(Collecte!B166,"➡")</f>
        <v>➡</v>
      </c>
    </row>
    <row r="205" customFormat="false" ht="15" hidden="false" customHeight="false" outlineLevel="0" collapsed="false">
      <c r="A205" s="1" t="str">
        <f aca="false">IF(Collecte!K166&lt;&gt;Collecte!K167,Collecte!K167,"")</f>
        <v/>
      </c>
      <c r="B205" s="2" t="n">
        <f aca="false">IF(LEN(A205)&gt;0,1,IF(LEN(A206)&gt;0,"",B204+1))</f>
        <v>11</v>
      </c>
      <c r="C205" s="3" t="str">
        <f aca="false">Collecte!A167</f>
        <v>Balade urbaine de Bellecour à Alger</v>
      </c>
      <c r="D205" s="3" t="str">
        <f aca="false">Collecte!E167</f>
        <v>Parcours extérieur</v>
      </c>
      <c r="E205" s="3" t="str">
        <f aca="false">Collecte!G167</f>
        <v>Venredi et sam.</v>
      </c>
      <c r="F205" s="2" t="str">
        <f aca="false">IF(Collecte!L167="Réservation obligatoire","🎫","")</f>
        <v/>
      </c>
      <c r="G205" s="2" t="str">
        <f aca="false">HYPERLINK(Collecte!B167,"➡")</f>
        <v>➡</v>
      </c>
    </row>
    <row r="206" customFormat="false" ht="15" hidden="false" customHeight="false" outlineLevel="0" collapsed="false">
      <c r="A206" s="1" t="str">
        <f aca="false">IF(Collecte!K167&lt;&gt;Collecte!K168,Collecte!K168,"")</f>
        <v/>
      </c>
      <c r="B206" s="2" t="n">
        <f aca="false">IF(LEN(A206)&gt;0,1,IF(LEN(A207)&gt;0,"",B205+1))</f>
        <v>12</v>
      </c>
      <c r="C206" s="3" t="str">
        <f aca="false">Collecte!A168</f>
        <v>Biennale de la danse - FORUM</v>
      </c>
      <c r="D206" s="3" t="str">
        <f aca="false">Collecte!E168</f>
        <v>Animation</v>
      </c>
      <c r="E206" s="3" t="str">
        <f aca="false">Collecte!G168</f>
        <v>Vend. à dim.</v>
      </c>
      <c r="F206" s="2" t="str">
        <f aca="false">IF(Collecte!L168="Réservation obligatoire","🎫","")</f>
        <v/>
      </c>
      <c r="G206" s="2" t="str">
        <f aca="false">HYPERLINK(Collecte!B168,"➡")</f>
        <v>➡</v>
      </c>
    </row>
    <row r="207" customFormat="false" ht="15" hidden="false" customHeight="false" outlineLevel="0" collapsed="false">
      <c r="A207" s="1" t="str">
        <f aca="false">IF(Collecte!K168&lt;&gt;Collecte!K169,Collecte!K169,"")</f>
        <v/>
      </c>
      <c r="B207" s="2" t="n">
        <f aca="false">IF(LEN(A207)&gt;0,1,IF(LEN(A208)&gt;0,"",B206+1))</f>
        <v>13</v>
      </c>
      <c r="C207" s="3" t="str">
        <f aca="false">Collecte!A169</f>
        <v>Biennale de la danse - Woods/Bosque de Clarice Lima</v>
      </c>
      <c r="D207" s="3" t="str">
        <f aca="false">Collecte!E169</f>
        <v>Animation</v>
      </c>
      <c r="E207" s="3" t="str">
        <f aca="false">Collecte!G169</f>
        <v>Sam.</v>
      </c>
      <c r="F207" s="2" t="str">
        <f aca="false">IF(Collecte!L169="Réservation obligatoire","🎫","")</f>
        <v/>
      </c>
      <c r="G207" s="2" t="str">
        <f aca="false">HYPERLINK(Collecte!B169,"➡")</f>
        <v>➡</v>
      </c>
    </row>
    <row r="208" customFormat="false" ht="15" hidden="false" customHeight="false" outlineLevel="0" collapsed="false">
      <c r="A208" s="1" t="str">
        <f aca="false">IF(Collecte!K169&lt;&gt;Collecte!K170,Collecte!K170,"")</f>
        <v/>
      </c>
      <c r="B208" s="2" t="n">
        <f aca="false">IF(LEN(A208)&gt;0,1,IF(LEN(A209)&gt;0,"",B207+1))</f>
        <v>14</v>
      </c>
      <c r="C208" s="3" t="str">
        <f aca="false">Collecte!A170</f>
        <v>Bosque (La forêt) de Clarisse Lima</v>
      </c>
      <c r="D208" s="3" t="str">
        <f aca="false">Collecte!E170</f>
        <v>Animation</v>
      </c>
      <c r="E208" s="3" t="str">
        <f aca="false">Collecte!G170</f>
        <v>Sam.</v>
      </c>
      <c r="F208" s="2" t="str">
        <f aca="false">IF(Collecte!L170="Réservation obligatoire","🎫","")</f>
        <v/>
      </c>
      <c r="G208" s="2" t="str">
        <f aca="false">HYPERLINK(Collecte!B170,"➡")</f>
        <v>➡</v>
      </c>
    </row>
    <row r="209" customFormat="false" ht="15" hidden="false" customHeight="false" outlineLevel="0" collapsed="false">
      <c r="A209" s="1" t="str">
        <f aca="false">IF(Collecte!K170&lt;&gt;Collecte!K171,Collecte!K171,"")</f>
        <v/>
      </c>
      <c r="B209" s="2" t="n">
        <f aca="false">IF(LEN(A209)&gt;0,1,IF(LEN(A210)&gt;0,"",B208+1))</f>
        <v>15</v>
      </c>
      <c r="C209" s="3" t="str">
        <f aca="false">Collecte!A171</f>
        <v>Colorie la fresque de l’université idéale !</v>
      </c>
      <c r="D209" s="3" t="str">
        <f aca="false">Collecte!E171</f>
        <v>Animation</v>
      </c>
      <c r="E209" s="3" t="str">
        <f aca="false">Collecte!G171</f>
        <v>Sam.</v>
      </c>
      <c r="F209" s="2" t="str">
        <f aca="false">IF(Collecte!L171="Réservation obligatoire","🎫","")</f>
        <v/>
      </c>
      <c r="G209" s="2" t="str">
        <f aca="false">HYPERLINK(Collecte!B171,"➡")</f>
        <v>➡</v>
      </c>
    </row>
    <row r="210" customFormat="false" ht="15" hidden="false" customHeight="false" outlineLevel="0" collapsed="false">
      <c r="A210" s="1" t="str">
        <f aca="false">IF(Collecte!K171&lt;&gt;Collecte!K172,Collecte!K172,"")</f>
        <v/>
      </c>
      <c r="B210" s="2" t="n">
        <f aca="false">IF(LEN(A210)&gt;0,1,IF(LEN(A211)&gt;0,"",B209+1))</f>
        <v>16</v>
      </c>
      <c r="C210" s="3" t="str">
        <f aca="false">Collecte!A172</f>
        <v>Composition originale à l’image – Master MAAAV Université LYON 2</v>
      </c>
      <c r="D210" s="3" t="str">
        <f aca="false">Collecte!E172</f>
        <v>Animation</v>
      </c>
      <c r="E210" s="3" t="str">
        <f aca="false">Collecte!G172</f>
        <v>Sam.</v>
      </c>
      <c r="F210" s="2" t="str">
        <f aca="false">IF(Collecte!L172="Réservation obligatoire","🎫","")</f>
        <v/>
      </c>
      <c r="G210" s="2" t="str">
        <f aca="false">HYPERLINK(Collecte!B172,"➡")</f>
        <v>➡</v>
      </c>
    </row>
    <row r="211" customFormat="false" ht="15" hidden="false" customHeight="false" outlineLevel="0" collapsed="false">
      <c r="A211" s="1" t="str">
        <f aca="false">IF(Collecte!K172&lt;&gt;Collecte!K173,Collecte!K173,"")</f>
        <v/>
      </c>
      <c r="B211" s="2" t="n">
        <f aca="false">IF(LEN(A211)&gt;0,1,IF(LEN(A212)&gt;0,"",B210+1))</f>
        <v>17</v>
      </c>
      <c r="C211" s="3" t="str">
        <f aca="false">Collecte!A173</f>
        <v>Concert du Quatuor Debussy  : "150 ans avec Ravel" - gratuit</v>
      </c>
      <c r="D211" s="3" t="str">
        <f aca="false">Collecte!E173</f>
        <v>Concert</v>
      </c>
      <c r="E211" s="3" t="str">
        <f aca="false">Collecte!G173</f>
        <v>Vend. seulement</v>
      </c>
      <c r="F211" s="2" t="str">
        <f aca="false">IF(Collecte!L173="Réservation obligatoire","🎫","")</f>
        <v>🎫</v>
      </c>
      <c r="G211" s="2" t="str">
        <f aca="false">HYPERLINK(Collecte!B173,"➡")</f>
        <v>➡</v>
      </c>
    </row>
    <row r="212" customFormat="false" ht="15" hidden="false" customHeight="false" outlineLevel="0" collapsed="false">
      <c r="A212" s="1" t="str">
        <f aca="false">IF(Collecte!K173&lt;&gt;Collecte!K174,Collecte!K174,"")</f>
        <v/>
      </c>
      <c r="B212" s="2" t="n">
        <f aca="false">IF(LEN(A212)&gt;0,1,IF(LEN(A213)&gt;0,"",B211+1))</f>
        <v>18</v>
      </c>
      <c r="C212" s="3" t="str">
        <f aca="false">Collecte!A174</f>
        <v>Conférence : "Musique et architecture : entre résonnances sonores et révélations sociales"</v>
      </c>
      <c r="D212" s="3" t="str">
        <f aca="false">Collecte!E174</f>
        <v>Animation</v>
      </c>
      <c r="E212" s="3" t="str">
        <f aca="false">Collecte!G174</f>
        <v>Sam.</v>
      </c>
      <c r="F212" s="2" t="str">
        <f aca="false">IF(Collecte!L174="Réservation obligatoire","🎫","")</f>
        <v>🎫</v>
      </c>
      <c r="G212" s="2" t="str">
        <f aca="false">HYPERLINK(Collecte!B174,"➡")</f>
        <v>➡</v>
      </c>
    </row>
    <row r="213" customFormat="false" ht="15" hidden="false" customHeight="false" outlineLevel="0" collapsed="false">
      <c r="A213" s="1" t="str">
        <f aca="false">IF(Collecte!K174&lt;&gt;Collecte!K175,Collecte!K175,"")</f>
        <v/>
      </c>
      <c r="B213" s="2" t="n">
        <f aca="false">IF(LEN(A213)&gt;0,1,IF(LEN(A214)&gt;0,"",B212+1))</f>
        <v>19</v>
      </c>
      <c r="C213" s="3" t="str">
        <f aca="false">Collecte!A175</f>
        <v>Conférence : "Musique, les chants de l’espace et du temps"</v>
      </c>
      <c r="D213" s="3" t="str">
        <f aca="false">Collecte!E175</f>
        <v>Animation</v>
      </c>
      <c r="E213" s="3" t="str">
        <f aca="false">Collecte!G175</f>
        <v>Sam. et dim.</v>
      </c>
      <c r="F213" s="2" t="str">
        <f aca="false">IF(Collecte!L175="Réservation obligatoire","🎫","")</f>
        <v>🎫</v>
      </c>
      <c r="G213" s="2" t="str">
        <f aca="false">HYPERLINK(Collecte!B175,"➡")</f>
        <v>➡</v>
      </c>
    </row>
    <row r="214" customFormat="false" ht="15" hidden="false" customHeight="false" outlineLevel="0" collapsed="false">
      <c r="A214" s="1" t="str">
        <f aca="false">IF(Collecte!K175&lt;&gt;Collecte!K176,Collecte!K176,"")</f>
        <v/>
      </c>
      <c r="B214" s="2" t="n">
        <f aca="false">IF(LEN(A214)&gt;0,1,IF(LEN(A215)&gt;0,"",B213+1))</f>
        <v>20</v>
      </c>
      <c r="C214" s="13" t="str">
        <f aca="false">Collecte!A176</f>
        <v>Conférence sur le "parcours jacquaire" dans le Vieux-Lyon: l'itinéraire des pèlerins de Saint -Jacques, autrefois, enraciné dans l'histoire de Lyon</v>
      </c>
      <c r="D214" s="3" t="str">
        <f aca="false">Collecte!E176</f>
        <v>Animation</v>
      </c>
      <c r="E214" s="3" t="str">
        <f aca="false">Collecte!G176</f>
        <v>Dim.</v>
      </c>
      <c r="F214" s="2" t="str">
        <f aca="false">IF(Collecte!L176="Réservation obligatoire","🎫","")</f>
        <v/>
      </c>
      <c r="G214" s="2" t="str">
        <f aca="false">HYPERLINK(Collecte!B176,"➡")</f>
        <v>➡</v>
      </c>
    </row>
    <row r="215" customFormat="false" ht="15" hidden="false" customHeight="false" outlineLevel="0" collapsed="false">
      <c r="A215" s="1" t="str">
        <f aca="false">IF(Collecte!K176&lt;&gt;Collecte!K177,Collecte!K177,"")</f>
        <v/>
      </c>
      <c r="B215" s="2" t="n">
        <f aca="false">IF(LEN(A215)&gt;0,1,IF(LEN(A216)&gt;0,"",B214+1))</f>
        <v>21</v>
      </c>
      <c r="C215" s="13" t="str">
        <f aca="false">Collecte!A177</f>
        <v>Conférence « De quoi Lyon est-elle capitale ? » par Philippe Dujardin suivie de la dédicace de son ouvrage « Lyon. L’esprit des lieux »</v>
      </c>
      <c r="D215" s="3" t="str">
        <f aca="false">Collecte!E177</f>
        <v>Animation</v>
      </c>
      <c r="E215" s="3" t="str">
        <f aca="false">Collecte!G177</f>
        <v>Dim.</v>
      </c>
      <c r="F215" s="2" t="str">
        <f aca="false">IF(Collecte!L177="Réservation obligatoire","🎫","")</f>
        <v>🎫</v>
      </c>
      <c r="G215" s="2" t="str">
        <f aca="false">HYPERLINK(Collecte!B177,"➡")</f>
        <v>➡</v>
      </c>
    </row>
    <row r="216" customFormat="false" ht="15" hidden="false" customHeight="false" outlineLevel="0" collapsed="false">
      <c r="A216" s="1" t="str">
        <f aca="false">IF(Collecte!K177&lt;&gt;Collecte!K178,Collecte!K178,"")</f>
        <v/>
      </c>
      <c r="B216" s="2" t="n">
        <f aca="false">IF(LEN(A216)&gt;0,1,IF(LEN(A217)&gt;0,"",B215+1))</f>
        <v>22</v>
      </c>
      <c r="C216" s="3" t="str">
        <f aca="false">Collecte!A178</f>
        <v>Crimes et Faits Divers à Lyon</v>
      </c>
      <c r="D216" s="3" t="str">
        <f aca="false">Collecte!E178</f>
        <v>Parcours extérieur</v>
      </c>
      <c r="E216" s="3" t="str">
        <f aca="false">Collecte!G178</f>
        <v>Sam. et dim.</v>
      </c>
      <c r="F216" s="2" t="str">
        <f aca="false">IF(Collecte!L178="Réservation obligatoire","🎫","")</f>
        <v>🎫</v>
      </c>
      <c r="G216" s="2" t="str">
        <f aca="false">HYPERLINK(Collecte!B178,"➡")</f>
        <v>➡</v>
      </c>
    </row>
    <row r="217" customFormat="false" ht="15" hidden="false" customHeight="false" outlineLevel="0" collapsed="false">
      <c r="A217" s="1" t="str">
        <f aca="false">IF(Collecte!K178&lt;&gt;Collecte!K179,Collecte!K179,"")</f>
        <v/>
      </c>
      <c r="B217" s="2" t="n">
        <f aca="false">IF(LEN(A217)&gt;0,1,IF(LEN(A218)&gt;0,"",B216+1))</f>
        <v>23</v>
      </c>
      <c r="C217" s="3" t="str">
        <f aca="false">Collecte!A179</f>
        <v>Dance in Lyon : Visiter Lyon en photos autrement</v>
      </c>
      <c r="D217" s="3" t="str">
        <f aca="false">Collecte!E179</f>
        <v>Exposition</v>
      </c>
      <c r="E217" s="3" t="str">
        <f aca="false">Collecte!G179</f>
        <v>Venredi et sam.</v>
      </c>
      <c r="F217" s="2" t="str">
        <f aca="false">IF(Collecte!L179="Réservation obligatoire","🎫","")</f>
        <v/>
      </c>
      <c r="G217" s="2" t="str">
        <f aca="false">HYPERLINK(Collecte!B179,"➡")</f>
        <v>➡</v>
      </c>
    </row>
    <row r="218" customFormat="false" ht="15" hidden="false" customHeight="false" outlineLevel="0" collapsed="false">
      <c r="A218" s="1" t="str">
        <f aca="false">IF(Collecte!K179&lt;&gt;Collecte!K180,Collecte!K180,"")</f>
        <v/>
      </c>
      <c r="B218" s="2" t="n">
        <f aca="false">IF(LEN(A218)&gt;0,1,IF(LEN(A219)&gt;0,"",B217+1))</f>
        <v>24</v>
      </c>
      <c r="C218" s="3" t="str">
        <f aca="false">Collecte!A180</f>
        <v>De Bellecour au Vieux Lyon</v>
      </c>
      <c r="D218" s="3" t="str">
        <f aca="false">Collecte!E180</f>
        <v>Parcours extérieur</v>
      </c>
      <c r="E218" s="3" t="str">
        <f aca="false">Collecte!G180</f>
        <v>Sam. et dim.</v>
      </c>
      <c r="F218" s="2" t="str">
        <f aca="false">IF(Collecte!L180="Réservation obligatoire","🎫","")</f>
        <v>🎫</v>
      </c>
      <c r="G218" s="2" t="str">
        <f aca="false">HYPERLINK(Collecte!B180,"➡")</f>
        <v>➡</v>
      </c>
    </row>
    <row r="219" customFormat="false" ht="15" hidden="false" customHeight="false" outlineLevel="0" collapsed="false">
      <c r="A219" s="1" t="str">
        <f aca="false">IF(Collecte!K180&lt;&gt;Collecte!K181,Collecte!K181,"")</f>
        <v/>
      </c>
      <c r="B219" s="2" t="n">
        <f aca="false">IF(LEN(A219)&gt;0,1,IF(LEN(A220)&gt;0,"",B218+1))</f>
        <v>25</v>
      </c>
      <c r="C219" s="3" t="str">
        <f aca="false">Collecte!A181</f>
        <v>De place en place deux mille ans d’histoire</v>
      </c>
      <c r="D219" s="3" t="str">
        <f aca="false">Collecte!E181</f>
        <v>Parcours extérieur</v>
      </c>
      <c r="E219" s="3" t="str">
        <f aca="false">Collecte!G181</f>
        <v>Sam.</v>
      </c>
      <c r="F219" s="2" t="str">
        <f aca="false">IF(Collecte!L181="Réservation obligatoire","🎫","")</f>
        <v>🎫</v>
      </c>
      <c r="G219" s="2" t="str">
        <f aca="false">HYPERLINK(Collecte!B181,"➡")</f>
        <v>➡</v>
      </c>
    </row>
    <row r="220" customFormat="false" ht="15" hidden="false" customHeight="false" outlineLevel="0" collapsed="false">
      <c r="A220" s="1" t="str">
        <f aca="false">IF(Collecte!K181&lt;&gt;Collecte!K182,Collecte!K182,"")</f>
        <v/>
      </c>
      <c r="B220" s="2" t="n">
        <f aca="false">IF(LEN(A220)&gt;0,1,IF(LEN(A221)&gt;0,"",B219+1))</f>
        <v>26</v>
      </c>
      <c r="C220" s="3" t="str">
        <f aca="false">Collecte!A182</f>
        <v>Du street art dans les anciennes prisons St Paul et St Joseph.</v>
      </c>
      <c r="D220" s="3" t="str">
        <f aca="false">Collecte!E182</f>
        <v>Visite guidée</v>
      </c>
      <c r="E220" s="3" t="str">
        <f aca="false">Collecte!G182</f>
        <v>Sam. et dim.</v>
      </c>
      <c r="F220" s="2" t="str">
        <f aca="false">IF(Collecte!L182="Réservation obligatoire","🎫","")</f>
        <v/>
      </c>
      <c r="G220" s="2" t="str">
        <f aca="false">HYPERLINK(Collecte!B182,"➡")</f>
        <v>➡</v>
      </c>
    </row>
    <row r="221" customFormat="false" ht="15" hidden="false" customHeight="false" outlineLevel="0" collapsed="false">
      <c r="A221" s="1" t="str">
        <f aca="false">IF(Collecte!K182&lt;&gt;Collecte!K183,Collecte!K183,"")</f>
        <v/>
      </c>
      <c r="B221" s="2" t="n">
        <f aca="false">IF(LEN(A221)&gt;0,1,IF(LEN(A222)&gt;0,"",B220+1))</f>
        <v>27</v>
      </c>
      <c r="C221" s="3" t="str">
        <f aca="false">Collecte!A183</f>
        <v>Découverte d'UNIVA</v>
      </c>
      <c r="D221" s="3" t="str">
        <f aca="false">Collecte!E183</f>
        <v>Animation</v>
      </c>
      <c r="E221" s="3" t="str">
        <f aca="false">Collecte!G183</f>
        <v>Sam. et dim.</v>
      </c>
      <c r="F221" s="2" t="str">
        <f aca="false">IF(Collecte!L183="Réservation obligatoire","🎫","")</f>
        <v/>
      </c>
      <c r="G221" s="2" t="str">
        <f aca="false">HYPERLINK(Collecte!B183,"➡")</f>
        <v>➡</v>
      </c>
    </row>
    <row r="222" customFormat="false" ht="15" hidden="false" customHeight="false" outlineLevel="0" collapsed="false">
      <c r="A222" s="1" t="str">
        <f aca="false">IF(Collecte!K183&lt;&gt;Collecte!K184,Collecte!K184,"")</f>
        <v/>
      </c>
      <c r="B222" s="2" t="n">
        <f aca="false">IF(LEN(A222)&gt;0,1,IF(LEN(A223)&gt;0,"",B221+1))</f>
        <v>28</v>
      </c>
      <c r="C222" s="3" t="str">
        <f aca="false">Collecte!A184</f>
        <v>Découverte de la Banque de France</v>
      </c>
      <c r="D222" s="3" t="str">
        <f aca="false">Collecte!E184</f>
        <v>Visite guidée</v>
      </c>
      <c r="E222" s="3" t="str">
        <f aca="false">Collecte!G184</f>
        <v>Venredi et sam.</v>
      </c>
      <c r="F222" s="2" t="str">
        <f aca="false">IF(Collecte!L184="Réservation obligatoire","🎫","")</f>
        <v>🎫</v>
      </c>
      <c r="G222" s="2" t="str">
        <f aca="false">HYPERLINK(Collecte!B184,"➡")</f>
        <v>➡</v>
      </c>
    </row>
    <row r="223" customFormat="false" ht="15" hidden="false" customHeight="false" outlineLevel="0" collapsed="false">
      <c r="A223" s="1" t="str">
        <f aca="false">IF(Collecte!K184&lt;&gt;Collecte!K185,Collecte!K185,"")</f>
        <v/>
      </c>
      <c r="B223" s="2" t="n">
        <f aca="false">IF(LEN(A223)&gt;0,1,IF(LEN(A224)&gt;0,"",B222+1))</f>
        <v>29</v>
      </c>
      <c r="C223" s="3" t="str">
        <f aca="false">Collecte!A185</f>
        <v>Découverte des associations de l'UCLy</v>
      </c>
      <c r="D223" s="3" t="str">
        <f aca="false">Collecte!E185</f>
        <v>Animation</v>
      </c>
      <c r="E223" s="3" t="str">
        <f aca="false">Collecte!G185</f>
        <v>Sam. et dim.</v>
      </c>
      <c r="F223" s="2" t="str">
        <f aca="false">IF(Collecte!L185="Réservation obligatoire","🎫","")</f>
        <v/>
      </c>
      <c r="G223" s="2" t="str">
        <f aca="false">HYPERLINK(Collecte!B185,"➡")</f>
        <v>➡</v>
      </c>
    </row>
    <row r="224" customFormat="false" ht="15" hidden="false" customHeight="false" outlineLevel="0" collapsed="false">
      <c r="A224" s="1" t="str">
        <f aca="false">IF(Collecte!K185&lt;&gt;Collecte!K186,Collecte!K186,"")</f>
        <v/>
      </c>
      <c r="B224" s="2" t="n">
        <f aca="false">IF(LEN(A224)&gt;0,1,IF(LEN(A225)&gt;0,"",B223+1))</f>
        <v>30</v>
      </c>
      <c r="C224" s="3" t="str">
        <f aca="false">Collecte!A186</f>
        <v>Découverte des métiers de la lutherie</v>
      </c>
      <c r="D224" s="3" t="str">
        <f aca="false">Collecte!E186</f>
        <v>Animation</v>
      </c>
      <c r="E224" s="3" t="str">
        <f aca="false">Collecte!G186</f>
        <v>Sam. et dim.</v>
      </c>
      <c r="F224" s="2" t="str">
        <f aca="false">IF(Collecte!L186="Réservation obligatoire","🎫","")</f>
        <v/>
      </c>
      <c r="G224" s="2" t="str">
        <f aca="false">HYPERLINK(Collecte!B186,"➡")</f>
        <v>➡</v>
      </c>
    </row>
    <row r="225" customFormat="false" ht="15" hidden="false" customHeight="false" outlineLevel="0" collapsed="false">
      <c r="A225" s="1" t="str">
        <f aca="false">IF(Collecte!K186&lt;&gt;Collecte!K187,Collecte!K187,"")</f>
        <v/>
      </c>
      <c r="B225" s="2" t="n">
        <f aca="false">IF(LEN(A225)&gt;0,1,IF(LEN(A226)&gt;0,"",B224+1))</f>
        <v>31</v>
      </c>
      <c r="C225" s="3" t="str">
        <f aca="false">Collecte!A187</f>
        <v>Découverte du théâtre des Célestins</v>
      </c>
      <c r="D225" s="3" t="str">
        <f aca="false">Collecte!E187</f>
        <v>Visite libre</v>
      </c>
      <c r="E225" s="3" t="str">
        <f aca="false">Collecte!G187</f>
        <v>Dim.</v>
      </c>
      <c r="F225" s="2" t="str">
        <f aca="false">IF(Collecte!L187="Réservation obligatoire","🎫","")</f>
        <v/>
      </c>
      <c r="G225" s="2" t="str">
        <f aca="false">HYPERLINK(Collecte!B187,"➡")</f>
        <v>➡</v>
      </c>
    </row>
    <row r="226" customFormat="false" ht="15" hidden="false" customHeight="false" outlineLevel="0" collapsed="false">
      <c r="A226" s="1" t="str">
        <f aca="false">IF(Collecte!K187&lt;&gt;Collecte!K188,Collecte!K188,"")</f>
        <v/>
      </c>
      <c r="B226" s="2" t="str">
        <f aca="false">IF(LEN(A226)&gt;0,1,IF(LEN(A227)&gt;0,"",B225+1))</f>
        <v/>
      </c>
      <c r="C226" s="3" t="str">
        <f aca="false">Collecte!A188</f>
        <v>Découvrez les expositions du moment</v>
      </c>
      <c r="D226" s="3" t="str">
        <f aca="false">Collecte!E188</f>
        <v>Exposition</v>
      </c>
      <c r="E226" s="3" t="str">
        <f aca="false">Collecte!G188</f>
        <v>Sam. et dim.</v>
      </c>
      <c r="F226" s="2" t="str">
        <f aca="false">IF(Collecte!L188="Réservation obligatoire","🎫","")</f>
        <v/>
      </c>
      <c r="G226" s="2" t="str">
        <f aca="false">HYPERLINK(Collecte!B188,"➡")</f>
        <v>➡</v>
      </c>
    </row>
    <row r="227" customFormat="false" ht="15" hidden="false" customHeight="false" outlineLevel="0" collapsed="false">
      <c r="A227" s="1" t="s">
        <v>9</v>
      </c>
      <c r="B227" s="2" t="n">
        <f aca="false">IF(LEN(A227)&gt;0,1,IF(LEN(A228)&gt;0,"",B226+1))</f>
        <v>1</v>
      </c>
      <c r="C227" s="3" t="s">
        <v>10</v>
      </c>
      <c r="D227" s="3" t="s">
        <v>11</v>
      </c>
      <c r="E227" s="3" t="s">
        <v>12</v>
      </c>
      <c r="G227" s="2" t="str">
        <f aca="false">HYPERLINK(Collecte!B$428,"➡")</f>
        <v>➡</v>
      </c>
    </row>
    <row r="228" customFormat="false" ht="15" hidden="false" customHeight="false" outlineLevel="0" collapsed="false">
      <c r="A228" s="1" t="str">
        <f aca="false">IF(Collecte!K188&lt;&gt;Collecte!K189,Collecte!K189,"")</f>
        <v/>
      </c>
      <c r="B228" s="2" t="n">
        <f aca="false">IF(LEN(A228)&gt;0,1,IF(LEN(A229)&gt;0,"",B227+1))</f>
        <v>2</v>
      </c>
      <c r="C228" s="3" t="str">
        <f aca="false">Collecte!A189</f>
        <v>Eglise Sainte Blandine, Damnatio ad bestias</v>
      </c>
      <c r="D228" s="3" t="str">
        <f aca="false">Collecte!E189</f>
        <v>Visite libre</v>
      </c>
      <c r="E228" s="3" t="str">
        <f aca="false">Collecte!G189</f>
        <v>Sam. et dim.</v>
      </c>
      <c r="F228" s="2" t="str">
        <f aca="false">IF(Collecte!L189="Réservation obligatoire","🎫","")</f>
        <v/>
      </c>
      <c r="G228" s="2" t="str">
        <f aca="false">HYPERLINK(Collecte!B189,"➡")</f>
        <v>➡</v>
      </c>
    </row>
    <row r="229" customFormat="false" ht="15" hidden="false" customHeight="false" outlineLevel="0" collapsed="false">
      <c r="A229" s="1" t="str">
        <f aca="false">IF(Collecte!K189&lt;&gt;Collecte!K190,Collecte!K190,"")</f>
        <v/>
      </c>
      <c r="B229" s="2" t="n">
        <f aca="false">IF(LEN(A229)&gt;0,1,IF(LEN(A230)&gt;0,"",B228+1))</f>
        <v>3</v>
      </c>
      <c r="C229" s="3" t="str">
        <f aca="false">Collecte!A190</f>
        <v>Escape Game : "Un mystère à l'Hôtel-Dieu"</v>
      </c>
      <c r="D229" s="3" t="str">
        <f aca="false">Collecte!E190</f>
        <v>Animation</v>
      </c>
      <c r="E229" s="3" t="str">
        <f aca="false">Collecte!G190</f>
        <v>Sam. et dim.</v>
      </c>
      <c r="F229" s="2" t="str">
        <f aca="false">IF(Collecte!L190="Réservation obligatoire","🎫","")</f>
        <v/>
      </c>
      <c r="G229" s="2" t="str">
        <f aca="false">HYPERLINK(Collecte!B190,"➡")</f>
        <v>➡</v>
      </c>
    </row>
    <row r="230" customFormat="false" ht="15" hidden="false" customHeight="false" outlineLevel="0" collapsed="false">
      <c r="A230" s="1" t="str">
        <f aca="false">IF(Collecte!K190&lt;&gt;Collecte!K191,Collecte!K191,"")</f>
        <v/>
      </c>
      <c r="B230" s="2" t="n">
        <f aca="false">IF(LEN(A230)&gt;0,1,IF(LEN(A231)&gt;0,"",B229+1))</f>
        <v>4</v>
      </c>
      <c r="C230" s="3" t="str">
        <f aca="false">Collecte!A191</f>
        <v>Escape Game : "Un mystère à la chapelle"</v>
      </c>
      <c r="D230" s="3" t="str">
        <f aca="false">Collecte!E191</f>
        <v>Animation</v>
      </c>
      <c r="E230" s="3" t="str">
        <f aca="false">Collecte!G191</f>
        <v>Sam. et dim.</v>
      </c>
      <c r="F230" s="2" t="str">
        <f aca="false">IF(Collecte!L191="Réservation obligatoire","🎫","")</f>
        <v/>
      </c>
      <c r="G230" s="2" t="str">
        <f aca="false">HYPERLINK(Collecte!B191,"➡")</f>
        <v>➡</v>
      </c>
    </row>
    <row r="231" customFormat="false" ht="15" hidden="false" customHeight="false" outlineLevel="0" collapsed="false">
      <c r="A231" s="1" t="str">
        <f aca="false">IF(Collecte!K191&lt;&gt;Collecte!K192,Collecte!K192,"")</f>
        <v/>
      </c>
      <c r="B231" s="2" t="n">
        <f aca="false">IF(LEN(A231)&gt;0,1,IF(LEN(A232)&gt;0,"",B230+1))</f>
        <v>5</v>
      </c>
      <c r="C231" s="3" t="str">
        <f aca="false">Collecte!A192</f>
        <v>Espace librairie éphémère par La Bougeotte</v>
      </c>
      <c r="D231" s="3" t="str">
        <f aca="false">Collecte!E192</f>
        <v>Animation</v>
      </c>
      <c r="E231" s="3" t="str">
        <f aca="false">Collecte!G192</f>
        <v>Sam. et dim.</v>
      </c>
      <c r="F231" s="2" t="str">
        <f aca="false">IF(Collecte!L192="Réservation obligatoire","🎫","")</f>
        <v/>
      </c>
      <c r="G231" s="2" t="str">
        <f aca="false">HYPERLINK(Collecte!B192,"➡")</f>
        <v>➡</v>
      </c>
    </row>
    <row r="232" customFormat="false" ht="15" hidden="false" customHeight="false" outlineLevel="0" collapsed="false">
      <c r="A232" s="1" t="str">
        <f aca="false">IF(Collecte!K192&lt;&gt;Collecte!K193,Collecte!K193,"")</f>
        <v/>
      </c>
      <c r="B232" s="2" t="n">
        <f aca="false">IF(LEN(A232)&gt;0,1,IF(LEN(A233)&gt;0,"",B231+1))</f>
        <v>6</v>
      </c>
      <c r="C232" s="3" t="str">
        <f aca="false">Collecte!A193</f>
        <v>Exposition : Former les esprits, faire grandir l’humain - Portraits d’intellectuels engagés</v>
      </c>
      <c r="D232" s="3" t="str">
        <f aca="false">Collecte!E193</f>
        <v>Exposition</v>
      </c>
      <c r="E232" s="3" t="str">
        <f aca="false">Collecte!G193</f>
        <v>Sam. et dim.</v>
      </c>
      <c r="F232" s="2" t="str">
        <f aca="false">IF(Collecte!L193="Réservation obligatoire","🎫","")</f>
        <v/>
      </c>
      <c r="G232" s="2" t="str">
        <f aca="false">HYPERLINK(Collecte!B193,"➡")</f>
        <v>➡</v>
      </c>
    </row>
    <row r="233" customFormat="false" ht="15" hidden="false" customHeight="false" outlineLevel="0" collapsed="false">
      <c r="A233" s="1" t="str">
        <f aca="false">IF(Collecte!K193&lt;&gt;Collecte!K194,Collecte!K194,"")</f>
        <v/>
      </c>
      <c r="B233" s="2" t="n">
        <f aca="false">IF(LEN(A233)&gt;0,1,IF(LEN(A234)&gt;0,"",B232+1))</f>
        <v>7</v>
      </c>
      <c r="C233" s="3" t="str">
        <f aca="false">Collecte!A194</f>
        <v>Exposition « Regards sur un petit patrimoine architectural, les madones de Lyon ».</v>
      </c>
      <c r="D233" s="3" t="str">
        <f aca="false">Collecte!E194</f>
        <v>Exposition</v>
      </c>
      <c r="E233" s="3" t="str">
        <f aca="false">Collecte!G194</f>
        <v>Vend., sam. et lundi 22</v>
      </c>
      <c r="F233" s="2" t="str">
        <f aca="false">IF(Collecte!L194="Réservation obligatoire","🎫","")</f>
        <v/>
      </c>
      <c r="G233" s="2" t="str">
        <f aca="false">HYPERLINK(Collecte!B194,"➡")</f>
        <v>➡</v>
      </c>
    </row>
    <row r="234" customFormat="false" ht="15" hidden="false" customHeight="false" outlineLevel="0" collapsed="false">
      <c r="A234" s="1" t="str">
        <f aca="false">IF(Collecte!K194&lt;&gt;Collecte!K195,Collecte!K195,"")</f>
        <v/>
      </c>
      <c r="B234" s="2" t="n">
        <f aca="false">IF(LEN(A234)&gt;0,1,IF(LEN(A235)&gt;0,"",B233+1))</f>
        <v>8</v>
      </c>
      <c r="C234" s="3" t="str">
        <f aca="false">Collecte!A195</f>
        <v>Flics et Voyous Lyonnais</v>
      </c>
      <c r="D234" s="3" t="str">
        <f aca="false">Collecte!E195</f>
        <v>Parcours extérieur</v>
      </c>
      <c r="E234" s="3" t="str">
        <f aca="false">Collecte!G195</f>
        <v>Sam. et dim.</v>
      </c>
      <c r="F234" s="2" t="str">
        <f aca="false">IF(Collecte!L195="Réservation obligatoire","🎫","")</f>
        <v>🎫</v>
      </c>
      <c r="G234" s="2" t="str">
        <f aca="false">HYPERLINK(Collecte!B195,"➡")</f>
        <v>➡</v>
      </c>
    </row>
    <row r="235" customFormat="false" ht="15" hidden="false" customHeight="false" outlineLevel="0" collapsed="false">
      <c r="A235" s="1" t="str">
        <f aca="false">IF(Collecte!K195&lt;&gt;Collecte!K196,Collecte!K196,"")</f>
        <v/>
      </c>
      <c r="B235" s="2" t="n">
        <f aca="false">IF(LEN(A235)&gt;0,1,IF(LEN(A236)&gt;0,"",B234+1))</f>
        <v>9</v>
      </c>
      <c r="C235" s="3" t="str">
        <f aca="false">Collecte!A196</f>
        <v>Friperie à prix libre et atelier stickers !</v>
      </c>
      <c r="D235" s="3" t="str">
        <f aca="false">Collecte!E196</f>
        <v>Animation</v>
      </c>
      <c r="E235" s="3" t="str">
        <f aca="false">Collecte!G196</f>
        <v>Sam. et dim.</v>
      </c>
      <c r="F235" s="2" t="str">
        <f aca="false">IF(Collecte!L196="Réservation obligatoire","🎫","")</f>
        <v/>
      </c>
      <c r="G235" s="2" t="str">
        <f aca="false">HYPERLINK(Collecte!B196,"➡")</f>
        <v>➡</v>
      </c>
    </row>
    <row r="236" customFormat="false" ht="15" hidden="false" customHeight="false" outlineLevel="0" collapsed="false">
      <c r="A236" s="1" t="str">
        <f aca="false">IF(Collecte!K196&lt;&gt;Collecte!K197,Collecte!K197,"")</f>
        <v/>
      </c>
      <c r="B236" s="2" t="n">
        <f aca="false">IF(LEN(A236)&gt;0,1,IF(LEN(A237)&gt;0,"",B235+1))</f>
        <v>10</v>
      </c>
      <c r="C236" s="3" t="str">
        <f aca="false">Collecte!A197</f>
        <v>Histoire et œuvres de la Chapelle de l'Hôtel-Dieu</v>
      </c>
      <c r="D236" s="3" t="str">
        <f aca="false">Collecte!E197</f>
        <v>Exposition</v>
      </c>
      <c r="E236" s="3" t="str">
        <f aca="false">Collecte!G197</f>
        <v>Sam. et dim.</v>
      </c>
      <c r="F236" s="2" t="str">
        <f aca="false">IF(Collecte!L197="Réservation obligatoire","🎫","")</f>
        <v/>
      </c>
      <c r="G236" s="2" t="str">
        <f aca="false">HYPERLINK(Collecte!B197,"➡")</f>
        <v>➡</v>
      </c>
    </row>
    <row r="237" customFormat="false" ht="15" hidden="false" customHeight="false" outlineLevel="0" collapsed="false">
      <c r="A237" s="1" t="str">
        <f aca="false">IF(Collecte!K197&lt;&gt;Collecte!K198,Collecte!K198,"")</f>
        <v/>
      </c>
      <c r="B237" s="2" t="n">
        <f aca="false">IF(LEN(A237)&gt;0,1,IF(LEN(A238)&gt;0,"",B236+1))</f>
        <v>11</v>
      </c>
      <c r="C237" s="3" t="str">
        <f aca="false">Collecte!A198</f>
        <v>Histoires de médecine au Grand Hôtel-Dieu</v>
      </c>
      <c r="D237" s="3" t="str">
        <f aca="false">Collecte!E198</f>
        <v>Visite guidée</v>
      </c>
      <c r="E237" s="3" t="str">
        <f aca="false">Collecte!G198</f>
        <v>Sam.</v>
      </c>
      <c r="F237" s="2" t="str">
        <f aca="false">IF(Collecte!L198="Réservation obligatoire","🎫","")</f>
        <v>🎫</v>
      </c>
      <c r="G237" s="2" t="str">
        <f aca="false">HYPERLINK(Collecte!B198,"➡")</f>
        <v>➡</v>
      </c>
    </row>
    <row r="238" customFormat="false" ht="15" hidden="false" customHeight="false" outlineLevel="0" collapsed="false">
      <c r="A238" s="1" t="str">
        <f aca="false">IF(Collecte!K198&lt;&gt;Collecte!K199,Collecte!K199,"")</f>
        <v/>
      </c>
      <c r="B238" s="2" t="n">
        <f aca="false">IF(LEN(A238)&gt;0,1,IF(LEN(A239)&gt;0,"",B237+1))</f>
        <v>12</v>
      </c>
      <c r="C238" s="3" t="str">
        <f aca="false">Collecte!A199</f>
        <v>Le Grand Hôtel-Dieu de Lyon, au fil de l’Histoire</v>
      </c>
      <c r="D238" s="3" t="str">
        <f aca="false">Collecte!E199</f>
        <v>Parcours extérieur</v>
      </c>
      <c r="E238" s="3" t="str">
        <f aca="false">Collecte!G199</f>
        <v>Sam. et dim.</v>
      </c>
      <c r="F238" s="2" t="str">
        <f aca="false">IF(Collecte!L199="Réservation obligatoire","🎫","")</f>
        <v>🎫</v>
      </c>
      <c r="G238" s="2" t="str">
        <f aca="false">HYPERLINK(Collecte!B199,"➡")</f>
        <v>➡</v>
      </c>
    </row>
    <row r="239" customFormat="false" ht="15" hidden="false" customHeight="false" outlineLevel="0" collapsed="false">
      <c r="A239" s="1" t="str">
        <f aca="false">IF(Collecte!K199&lt;&gt;Collecte!K200,Collecte!K200,"")</f>
        <v/>
      </c>
      <c r="B239" s="2" t="n">
        <f aca="false">IF(LEN(A239)&gt;0,1,IF(LEN(A240)&gt;0,"",B238+1))</f>
        <v>13</v>
      </c>
      <c r="C239" s="3" t="str">
        <f aca="false">Collecte!A200</f>
        <v>Le retable reliquaire et sa future restauration</v>
      </c>
      <c r="D239" s="3" t="str">
        <f aca="false">Collecte!E200</f>
        <v>Visite guidée</v>
      </c>
      <c r="E239" s="3" t="str">
        <f aca="false">Collecte!G200</f>
        <v>Sam.</v>
      </c>
      <c r="F239" s="2" t="str">
        <f aca="false">IF(Collecte!L200="Réservation obligatoire","🎫","")</f>
        <v>🎫</v>
      </c>
      <c r="G239" s="2" t="str">
        <f aca="false">HYPERLINK(Collecte!B200,"➡")</f>
        <v>➡</v>
      </c>
    </row>
    <row r="240" customFormat="false" ht="15" hidden="false" customHeight="false" outlineLevel="0" collapsed="false">
      <c r="A240" s="1" t="str">
        <f aca="false">IF(Collecte!K200&lt;&gt;Collecte!K201,Collecte!K201,"")</f>
        <v/>
      </c>
      <c r="B240" s="2" t="n">
        <f aca="false">IF(LEN(A240)&gt;0,1,IF(LEN(A241)&gt;0,"",B239+1))</f>
        <v>14</v>
      </c>
      <c r="C240" s="3" t="str">
        <f aca="false">Collecte!A201</f>
        <v>Les secrets des momies animales égyptiennes</v>
      </c>
      <c r="D240" s="3" t="str">
        <f aca="false">Collecte!E201</f>
        <v>Animation</v>
      </c>
      <c r="E240" s="3" t="str">
        <f aca="false">Collecte!G201</f>
        <v>Sam.</v>
      </c>
      <c r="F240" s="2" t="str">
        <f aca="false">IF(Collecte!L201="Réservation obligatoire","🎫","")</f>
        <v>🎫</v>
      </c>
      <c r="G240" s="2" t="str">
        <f aca="false">HYPERLINK(Collecte!B201,"➡")</f>
        <v>➡</v>
      </c>
    </row>
    <row r="241" customFormat="false" ht="15" hidden="false" customHeight="false" outlineLevel="0" collapsed="false">
      <c r="A241" s="1" t="str">
        <f aca="false">IF(Collecte!K201&lt;&gt;Collecte!K202,Collecte!K202,"")</f>
        <v/>
      </c>
      <c r="B241" s="2" t="n">
        <f aca="false">IF(LEN(A241)&gt;0,1,IF(LEN(A242)&gt;0,"",B240+1))</f>
        <v>15</v>
      </c>
      <c r="C241" s="3" t="str">
        <f aca="false">Collecte!A202</f>
        <v>Lyon les Grands Criminels</v>
      </c>
      <c r="D241" s="3" t="str">
        <f aca="false">Collecte!E202</f>
        <v>Parcours extérieur</v>
      </c>
      <c r="E241" s="3" t="str">
        <f aca="false">Collecte!G202</f>
        <v>Sam.</v>
      </c>
      <c r="F241" s="2" t="str">
        <f aca="false">IF(Collecte!L202="Réservation obligatoire","🎫","")</f>
        <v>🎫</v>
      </c>
      <c r="G241" s="2" t="str">
        <f aca="false">HYPERLINK(Collecte!B202,"➡")</f>
        <v>➡</v>
      </c>
    </row>
    <row r="242" customFormat="false" ht="15" hidden="false" customHeight="false" outlineLevel="0" collapsed="false">
      <c r="A242" s="1" t="str">
        <f aca="false">IF(Collecte!K202&lt;&gt;Collecte!K203,Collecte!K203,"")</f>
        <v/>
      </c>
      <c r="B242" s="2" t="n">
        <f aca="false">IF(LEN(A242)&gt;0,1,IF(LEN(A243)&gt;0,"",B241+1))</f>
        <v>16</v>
      </c>
      <c r="C242" s="3" t="str">
        <f aca="false">Collecte!A203</f>
        <v>Mission fouille - Les secrets de la grotte des ours</v>
      </c>
      <c r="D242" s="3" t="str">
        <f aca="false">Collecte!E203</f>
        <v>Animation</v>
      </c>
      <c r="E242" s="3" t="str">
        <f aca="false">Collecte!G203</f>
        <v>Sam.</v>
      </c>
      <c r="F242" s="2" t="str">
        <f aca="false">IF(Collecte!L203="Réservation obligatoire","🎫","")</f>
        <v>🎫</v>
      </c>
      <c r="G242" s="2" t="str">
        <f aca="false">HYPERLINK(Collecte!B203,"➡")</f>
        <v>➡</v>
      </c>
    </row>
    <row r="243" customFormat="false" ht="15" hidden="false" customHeight="false" outlineLevel="0" collapsed="false">
      <c r="A243" s="1" t="str">
        <f aca="false">IF(Collecte!K203&lt;&gt;Collecte!K204,Collecte!K204,"")</f>
        <v/>
      </c>
      <c r="B243" s="2" t="n">
        <f aca="false">IF(LEN(A243)&gt;0,1,IF(LEN(A244)&gt;0,"",B242+1))</f>
        <v>17</v>
      </c>
      <c r="C243" s="3" t="str">
        <f aca="false">Collecte!A204</f>
        <v>ORG PHENIX, Une genèse de La Trinité : installation musicale</v>
      </c>
      <c r="D243" s="3" t="str">
        <f aca="false">Collecte!E204</f>
        <v>Animation</v>
      </c>
      <c r="E243" s="3" t="str">
        <f aca="false">Collecte!G204</f>
        <v>Sam. et dim.</v>
      </c>
      <c r="F243" s="2" t="str">
        <f aca="false">IF(Collecte!L204="Réservation obligatoire","🎫","")</f>
        <v/>
      </c>
      <c r="G243" s="2" t="str">
        <f aca="false">HYPERLINK(Collecte!B204,"➡")</f>
        <v>➡</v>
      </c>
    </row>
    <row r="244" customFormat="false" ht="15" hidden="false" customHeight="false" outlineLevel="0" collapsed="false">
      <c r="A244" s="1" t="str">
        <f aca="false">IF(Collecte!K204&lt;&gt;Collecte!K205,Collecte!K205,"")</f>
        <v/>
      </c>
      <c r="B244" s="2" t="n">
        <f aca="false">IF(LEN(A244)&gt;0,1,IF(LEN(A245)&gt;0,"",B243+1))</f>
        <v>18</v>
      </c>
      <c r="C244" s="3" t="str">
        <f aca="false">Collecte!A205</f>
        <v>Opération Patrimoine : Un escape Game dans les rues de Lyon</v>
      </c>
      <c r="D244" s="3" t="str">
        <f aca="false">Collecte!E205</f>
        <v>Visite libre</v>
      </c>
      <c r="E244" s="3" t="str">
        <f aca="false">Collecte!G205</f>
        <v>Sam. et dim.</v>
      </c>
      <c r="F244" s="2" t="str">
        <f aca="false">IF(Collecte!L205="Réservation obligatoire","🎫","")</f>
        <v>🎫</v>
      </c>
      <c r="G244" s="2" t="str">
        <f aca="false">HYPERLINK(Collecte!B205,"➡")</f>
        <v>➡</v>
      </c>
    </row>
    <row r="245" customFormat="false" ht="15" hidden="false" customHeight="false" outlineLevel="0" collapsed="false">
      <c r="A245" s="1" t="str">
        <f aca="false">IF(Collecte!K205&lt;&gt;Collecte!K206,Collecte!K206,"")</f>
        <v/>
      </c>
      <c r="B245" s="2" t="n">
        <f aca="false">IF(LEN(A245)&gt;0,1,IF(LEN(A246)&gt;0,"",B244+1))</f>
        <v>19</v>
      </c>
      <c r="C245" s="3" t="str">
        <f aca="false">Collecte!A206</f>
        <v>Projection du film documentaire : "Saint-Paul, de la prison à l'université"</v>
      </c>
      <c r="D245" s="3" t="str">
        <f aca="false">Collecte!E206</f>
        <v>Animation</v>
      </c>
      <c r="E245" s="3" t="str">
        <f aca="false">Collecte!G206</f>
        <v>Sam. et dim.</v>
      </c>
      <c r="F245" s="2" t="str">
        <f aca="false">IF(Collecte!L206="Réservation obligatoire","🎫","")</f>
        <v/>
      </c>
      <c r="G245" s="2" t="str">
        <f aca="false">HYPERLINK(Collecte!B206,"➡")</f>
        <v>➡</v>
      </c>
    </row>
    <row r="246" customFormat="false" ht="15" hidden="false" customHeight="false" outlineLevel="0" collapsed="false">
      <c r="A246" s="1" t="str">
        <f aca="false">IF(Collecte!K206&lt;&gt;Collecte!K207,Collecte!K207,"")</f>
        <v/>
      </c>
      <c r="B246" s="2" t="n">
        <f aca="false">IF(LEN(A246)&gt;0,1,IF(LEN(A247)&gt;0,"",B245+1))</f>
        <v>20</v>
      </c>
      <c r="C246" s="3" t="str">
        <f aca="false">Collecte!A207</f>
        <v>Random KPop Dance - Festival MUSIC'LY</v>
      </c>
      <c r="D246" s="3" t="str">
        <f aca="false">Collecte!E207</f>
        <v>Animation</v>
      </c>
      <c r="E246" s="3" t="str">
        <f aca="false">Collecte!G207</f>
        <v>Sam.</v>
      </c>
      <c r="F246" s="2" t="str">
        <f aca="false">IF(Collecte!L207="Réservation obligatoire","🎫","")</f>
        <v/>
      </c>
      <c r="G246" s="2" t="str">
        <f aca="false">HYPERLINK(Collecte!B207,"➡")</f>
        <v>➡</v>
      </c>
    </row>
    <row r="247" customFormat="false" ht="15" hidden="false" customHeight="false" outlineLevel="0" collapsed="false">
      <c r="A247" s="1" t="str">
        <f aca="false">IF(Collecte!K207&lt;&gt;Collecte!K208,Collecte!K208,"")</f>
        <v/>
      </c>
      <c r="B247" s="2" t="n">
        <f aca="false">IF(LEN(A247)&gt;0,1,IF(LEN(A248)&gt;0,"",B246+1))</f>
        <v>21</v>
      </c>
      <c r="C247" s="14" t="str">
        <f aca="false">Collecte!A208</f>
        <v>Rencontre avec Chamizo, artiste ayant réalisé la fresque dans le souterrain entre les anciennes prisons Saint-Paul et Saint-Joseph</v>
      </c>
      <c r="D247" s="3" t="str">
        <f aca="false">Collecte!E208</f>
        <v>Animation</v>
      </c>
      <c r="E247" s="3" t="str">
        <f aca="false">Collecte!G208</f>
        <v>Dim.</v>
      </c>
      <c r="F247" s="2" t="str">
        <f aca="false">IF(Collecte!L208="Réservation obligatoire","🎫","")</f>
        <v/>
      </c>
      <c r="G247" s="2" t="str">
        <f aca="false">HYPERLINK(Collecte!B208,"➡")</f>
        <v>➡</v>
      </c>
    </row>
    <row r="248" customFormat="false" ht="15" hidden="false" customHeight="false" outlineLevel="0" collapsed="false">
      <c r="A248" s="1" t="str">
        <f aca="false">IF(Collecte!K208&lt;&gt;Collecte!K209,Collecte!K209,"")</f>
        <v/>
      </c>
      <c r="B248" s="2" t="n">
        <f aca="false">IF(LEN(A248)&gt;0,1,IF(LEN(A249)&gt;0,"",B247+1))</f>
        <v>22</v>
      </c>
      <c r="C248" s="3" t="str">
        <f aca="false">Collecte!A209</f>
        <v>Restauration avec Café Cuties – Saveurs d’Asie</v>
      </c>
      <c r="D248" s="3" t="str">
        <f aca="false">Collecte!E209</f>
        <v>Animation</v>
      </c>
      <c r="E248" s="3" t="str">
        <f aca="false">Collecte!G209</f>
        <v>Sam. et dim.</v>
      </c>
      <c r="F248" s="2" t="str">
        <f aca="false">IF(Collecte!L209="Réservation obligatoire","🎫","")</f>
        <v/>
      </c>
      <c r="G248" s="2" t="str">
        <f aca="false">HYPERLINK(Collecte!B209,"➡")</f>
        <v>➡</v>
      </c>
    </row>
    <row r="249" customFormat="false" ht="15" hidden="false" customHeight="false" outlineLevel="0" collapsed="false">
      <c r="A249" s="1" t="str">
        <f aca="false">IF(Collecte!K209&lt;&gt;Collecte!K210,Collecte!K210,"")</f>
        <v/>
      </c>
      <c r="B249" s="2" t="n">
        <f aca="false">IF(LEN(A249)&gt;0,1,IF(LEN(A250)&gt;0,"",B248+1))</f>
        <v>23</v>
      </c>
      <c r="C249" s="3" t="str">
        <f aca="false">Collecte!A210</f>
        <v>Saint-Francois de Sales une église lyonnaise riche en histoires</v>
      </c>
      <c r="D249" s="3" t="str">
        <f aca="false">Collecte!E210</f>
        <v>Visite guidée</v>
      </c>
      <c r="E249" s="3" t="str">
        <f aca="false">Collecte!G210</f>
        <v>Sam. et dim.</v>
      </c>
      <c r="F249" s="2" t="str">
        <f aca="false">IF(Collecte!L210="Réservation obligatoire","🎫","")</f>
        <v/>
      </c>
      <c r="G249" s="2" t="str">
        <f aca="false">HYPERLINK(Collecte!B210,"➡")</f>
        <v>➡</v>
      </c>
    </row>
    <row r="250" customFormat="false" ht="15" hidden="false" customHeight="false" outlineLevel="0" collapsed="false">
      <c r="A250" s="1" t="str">
        <f aca="false">IF(Collecte!K210&lt;&gt;Collecte!K211,Collecte!K211,"")</f>
        <v/>
      </c>
      <c r="B250" s="2" t="n">
        <f aca="false">IF(LEN(A250)&gt;0,1,IF(LEN(A251)&gt;0,"",B249+1))</f>
        <v>24</v>
      </c>
      <c r="C250" s="3" t="str">
        <f aca="false">Collecte!A211</f>
        <v>Scène ouverte - Festival MUSIC'LY</v>
      </c>
      <c r="D250" s="3" t="str">
        <f aca="false">Collecte!E211</f>
        <v>Animation</v>
      </c>
      <c r="E250" s="3" t="str">
        <f aca="false">Collecte!G211</f>
        <v>Sam.</v>
      </c>
      <c r="F250" s="2" t="str">
        <f aca="false">IF(Collecte!L211="Réservation obligatoire","🎫","")</f>
        <v/>
      </c>
      <c r="G250" s="2" t="str">
        <f aca="false">HYPERLINK(Collecte!B211,"➡")</f>
        <v>➡</v>
      </c>
    </row>
    <row r="251" customFormat="false" ht="15" hidden="false" customHeight="false" outlineLevel="0" collapsed="false">
      <c r="A251" s="1" t="str">
        <f aca="false">IF(Collecte!K211&lt;&gt;Collecte!K212,Collecte!K212,"")</f>
        <v/>
      </c>
      <c r="B251" s="2" t="n">
        <f aca="false">IF(LEN(A251)&gt;0,1,IF(LEN(A252)&gt;0,"",B250+1))</f>
        <v>25</v>
      </c>
      <c r="C251" s="3" t="str">
        <f aca="false">Collecte!A212</f>
        <v>Stand d'information sur le Chemin de Saint -Jacques - (Association Compostelle en Rhône-Alpes)</v>
      </c>
      <c r="D251" s="3" t="str">
        <f aca="false">Collecte!E212</f>
        <v>Animation</v>
      </c>
      <c r="E251" s="3" t="str">
        <f aca="false">Collecte!G212</f>
        <v>Sam. et dim.</v>
      </c>
      <c r="F251" s="2" t="str">
        <f aca="false">IF(Collecte!L212="Réservation obligatoire","🎫","")</f>
        <v/>
      </c>
      <c r="G251" s="2" t="str">
        <f aca="false">HYPERLINK(Collecte!B212,"➡")</f>
        <v>➡</v>
      </c>
    </row>
    <row r="252" customFormat="false" ht="15" hidden="false" customHeight="false" outlineLevel="0" collapsed="false">
      <c r="A252" s="1" t="str">
        <f aca="false">IF(Collecte!K212&lt;&gt;Collecte!K213,Collecte!K213,"")</f>
        <v/>
      </c>
      <c r="B252" s="2" t="n">
        <f aca="false">IF(LEN(A252)&gt;0,1,IF(LEN(A253)&gt;0,"",B251+1))</f>
        <v>26</v>
      </c>
      <c r="C252" s="3" t="str">
        <f aca="false">Collecte!A213</f>
        <v>Venez découvrir l'église Saint-Nizier</v>
      </c>
      <c r="D252" s="3" t="str">
        <f aca="false">Collecte!E213</f>
        <v>Visite libre</v>
      </c>
      <c r="E252" s="3" t="str">
        <f aca="false">Collecte!G213</f>
        <v>Sam. et dim.</v>
      </c>
      <c r="F252" s="2" t="str">
        <f aca="false">IF(Collecte!L213="Réservation obligatoire","🎫","")</f>
        <v/>
      </c>
      <c r="G252" s="2" t="str">
        <f aca="false">HYPERLINK(Collecte!B213,"➡")</f>
        <v>➡</v>
      </c>
    </row>
    <row r="253" customFormat="false" ht="15" hidden="false" customHeight="false" outlineLevel="0" collapsed="false">
      <c r="A253" s="1" t="str">
        <f aca="false">IF(Collecte!K213&lt;&gt;Collecte!K214,Collecte!K214,"")</f>
        <v/>
      </c>
      <c r="B253" s="2" t="n">
        <f aca="false">IF(LEN(A253)&gt;0,1,IF(LEN(A254)&gt;0,"",B252+1))</f>
        <v>27</v>
      </c>
      <c r="C253" s="3" t="str">
        <f aca="false">Collecte!A214</f>
        <v>Visite commentée de l'exposition "Dubouillon, dessinateur du quotidien"</v>
      </c>
      <c r="D253" s="3" t="str">
        <f aca="false">Collecte!E214</f>
        <v>Exposition</v>
      </c>
      <c r="E253" s="3" t="str">
        <f aca="false">Collecte!G214</f>
        <v>Sam.</v>
      </c>
      <c r="F253" s="2" t="str">
        <f aca="false">IF(Collecte!L214="Réservation obligatoire","🎫","")</f>
        <v/>
      </c>
      <c r="G253" s="2" t="str">
        <f aca="false">HYPERLINK(Collecte!B214,"➡")</f>
        <v>➡</v>
      </c>
    </row>
    <row r="254" customFormat="false" ht="15" hidden="false" customHeight="false" outlineLevel="0" collapsed="false">
      <c r="A254" s="1" t="str">
        <f aca="false">IF(Collecte!K214&lt;&gt;Collecte!K215,Collecte!K215,"")</f>
        <v/>
      </c>
      <c r="B254" s="2" t="n">
        <f aca="false">IF(LEN(A254)&gt;0,1,IF(LEN(A255)&gt;0,"",B253+1))</f>
        <v>28</v>
      </c>
      <c r="C254" s="3" t="str">
        <f aca="false">Collecte!A215</f>
        <v>Visite de la chapelle Saint-Marc, splendide Fresque restaurée et concert</v>
      </c>
      <c r="D254" s="3" t="str">
        <f aca="false">Collecte!E215</f>
        <v>Visite libre</v>
      </c>
      <c r="E254" s="3" t="str">
        <f aca="false">Collecte!G215</f>
        <v>Sam.</v>
      </c>
      <c r="F254" s="2" t="str">
        <f aca="false">IF(Collecte!L215="Réservation obligatoire","🎫","")</f>
        <v/>
      </c>
      <c r="G254" s="2" t="str">
        <f aca="false">HYPERLINK(Collecte!B215,"➡")</f>
        <v>➡</v>
      </c>
    </row>
    <row r="255" customFormat="false" ht="15" hidden="false" customHeight="false" outlineLevel="0" collapsed="false">
      <c r="A255" s="1" t="str">
        <f aca="false">IF(Collecte!K215&lt;&gt;Collecte!K216,Collecte!K216,"")</f>
        <v/>
      </c>
      <c r="B255" s="2" t="n">
        <f aca="false">IF(LEN(A255)&gt;0,1,IF(LEN(A256)&gt;0,"",B254+1))</f>
        <v>29</v>
      </c>
      <c r="C255" s="3" t="str">
        <f aca="false">Collecte!A216</f>
        <v>Visite de la grande synagogue de lyon</v>
      </c>
      <c r="D255" s="3" t="str">
        <f aca="false">Collecte!E216</f>
        <v>Visite guidée</v>
      </c>
      <c r="E255" s="3" t="str">
        <f aca="false">Collecte!G216</f>
        <v>Dim.</v>
      </c>
      <c r="F255" s="2" t="str">
        <f aca="false">IF(Collecte!L216="Réservation obligatoire","🎫","")</f>
        <v/>
      </c>
      <c r="G255" s="2" t="str">
        <f aca="false">HYPERLINK(Collecte!B216,"➡")</f>
        <v>➡</v>
      </c>
    </row>
    <row r="256" customFormat="false" ht="15" hidden="false" customHeight="false" outlineLevel="0" collapsed="false">
      <c r="A256" s="1" t="str">
        <f aca="false">IF(Collecte!K216&lt;&gt;Collecte!K217,Collecte!K217,"")</f>
        <v/>
      </c>
      <c r="B256" s="2" t="n">
        <f aca="false">IF(LEN(A256)&gt;0,1,IF(LEN(A257)&gt;0,"",B255+1))</f>
        <v>30</v>
      </c>
      <c r="C256" s="3" t="str">
        <f aca="false">Collecte!A217</f>
        <v>Visite des coulisses des Archives de Lyon</v>
      </c>
      <c r="D256" s="3" t="str">
        <f aca="false">Collecte!E217</f>
        <v>Visite guidée</v>
      </c>
      <c r="E256" s="3" t="str">
        <f aca="false">Collecte!G217</f>
        <v>Sam.</v>
      </c>
      <c r="F256" s="2" t="str">
        <f aca="false">IF(Collecte!L217="Réservation obligatoire","🎫","")</f>
        <v/>
      </c>
      <c r="G256" s="2" t="str">
        <f aca="false">HYPERLINK(Collecte!B217,"➡")</f>
        <v>➡</v>
      </c>
    </row>
    <row r="257" customFormat="false" ht="15" hidden="false" customHeight="false" outlineLevel="0" collapsed="false">
      <c r="A257" s="1" t="str">
        <f aca="false">IF(Collecte!K217&lt;&gt;Collecte!K218,Collecte!K218,"")</f>
        <v/>
      </c>
      <c r="B257" s="2" t="n">
        <f aca="false">IF(LEN(A257)&gt;0,1,IF(LEN(A258)&gt;0,"",B256+1))</f>
        <v>31</v>
      </c>
      <c r="C257" s="3" t="str">
        <f aca="false">Collecte!A218</f>
        <v>Visite du "pavillon 52" immeuble construit par le grand architecte Rudy Ricciotti</v>
      </c>
      <c r="D257" s="3" t="str">
        <f aca="false">Collecte!E218</f>
        <v>Visite guidée</v>
      </c>
      <c r="E257" s="3" t="str">
        <f aca="false">Collecte!G218</f>
        <v>Sam. et dim.</v>
      </c>
      <c r="F257" s="2" t="str">
        <f aca="false">IF(Collecte!L218="Réservation obligatoire","🎫","")</f>
        <v>🎫</v>
      </c>
      <c r="G257" s="2" t="str">
        <f aca="false">HYPERLINK(Collecte!B218,"➡")</f>
        <v>➡</v>
      </c>
    </row>
    <row r="258" customFormat="false" ht="15" hidden="false" customHeight="false" outlineLevel="0" collapsed="false">
      <c r="A258" s="1" t="str">
        <f aca="false">IF(Collecte!K218&lt;&gt;Collecte!K219,Collecte!K219,"")</f>
        <v/>
      </c>
      <c r="B258" s="2" t="n">
        <f aca="false">IF(LEN(A258)&gt;0,1,IF(LEN(A259)&gt;0,"",B257+1))</f>
        <v>32</v>
      </c>
      <c r="C258" s="3" t="str">
        <f aca="false">Collecte!A219</f>
        <v>Visite guidée d’une Brasserie datant de 1836</v>
      </c>
      <c r="D258" s="3" t="str">
        <f aca="false">Collecte!E219</f>
        <v>Visite guidée</v>
      </c>
      <c r="E258" s="3" t="str">
        <f aca="false">Collecte!G219</f>
        <v>Sam. et dim.</v>
      </c>
      <c r="F258" s="2" t="str">
        <f aca="false">IF(Collecte!L219="Réservation obligatoire","🎫","")</f>
        <v/>
      </c>
      <c r="G258" s="2" t="str">
        <f aca="false">HYPERLINK(Collecte!B219,"➡")</f>
        <v>➡</v>
      </c>
    </row>
    <row r="259" customFormat="false" ht="15" hidden="false" customHeight="false" outlineLevel="0" collapsed="false">
      <c r="A259" s="1" t="str">
        <f aca="false">IF(Collecte!K219&lt;&gt;Collecte!K220,Collecte!K220,"")</f>
        <v/>
      </c>
      <c r="B259" s="2" t="n">
        <f aca="false">IF(LEN(A259)&gt;0,1,IF(LEN(A260)&gt;0,"",B258+1))</f>
        <v>33</v>
      </c>
      <c r="C259" s="3" t="str">
        <f aca="false">Collecte!A220</f>
        <v>Visite parfumée à Lyon</v>
      </c>
      <c r="D259" s="3" t="str">
        <f aca="false">Collecte!E220</f>
        <v>Parcours extérieur</v>
      </c>
      <c r="E259" s="3" t="str">
        <f aca="false">Collecte!G220</f>
        <v>Sam. et dim.</v>
      </c>
      <c r="F259" s="2" t="str">
        <f aca="false">IF(Collecte!L220="Réservation obligatoire","🎫","")</f>
        <v>🎫</v>
      </c>
      <c r="G259" s="2" t="str">
        <f aca="false">HYPERLINK(Collecte!B220,"➡")</f>
        <v>➡</v>
      </c>
    </row>
    <row r="260" customFormat="false" ht="15" hidden="false" customHeight="false" outlineLevel="0" collapsed="false">
      <c r="A260" s="1" t="str">
        <f aca="false">IF(Collecte!K220&lt;&gt;Collecte!K221,Collecte!K221,"")</f>
        <v/>
      </c>
      <c r="B260" s="2" t="n">
        <f aca="false">IF(LEN(A260)&gt;0,1,IF(LEN(A261)&gt;0,"",B259+1))</f>
        <v>34</v>
      </c>
      <c r="C260" s="3" t="str">
        <f aca="false">Collecte!A221</f>
        <v>Visite, balade, spectacle musical et rencontre au Théâtre des Marronniers</v>
      </c>
      <c r="D260" s="3" t="str">
        <f aca="false">Collecte!E221</f>
        <v>Visite libre</v>
      </c>
      <c r="E260" s="3" t="str">
        <f aca="false">Collecte!G221</f>
        <v>Sam.</v>
      </c>
      <c r="F260" s="2" t="str">
        <f aca="false">IF(Collecte!L221="Réservation obligatoire","🎫","")</f>
        <v>🎫</v>
      </c>
      <c r="G260" s="2" t="str">
        <f aca="false">HYPERLINK(Collecte!B221,"➡")</f>
        <v>➡</v>
      </c>
    </row>
    <row r="261" customFormat="false" ht="15" hidden="false" customHeight="false" outlineLevel="0" collapsed="false">
      <c r="A261" s="1" t="str">
        <f aca="false">IF(Collecte!K221&lt;&gt;Collecte!K222,Collecte!K222,"")</f>
        <v/>
      </c>
      <c r="B261" s="2" t="n">
        <f aca="false">IF(LEN(A261)&gt;0,1,IF(LEN(A262)&gt;0,"",B260+1))</f>
        <v>35</v>
      </c>
      <c r="C261" s="3" t="str">
        <f aca="false">Collecte!A222</f>
        <v>«Les 150 ans de l’UCLy : de l’ombre à la lumière», le film en réalité virtuelle sur l’UCLy !</v>
      </c>
      <c r="D261" s="3" t="str">
        <f aca="false">Collecte!E222</f>
        <v>Animation</v>
      </c>
      <c r="E261" s="3" t="str">
        <f aca="false">Collecte!G222</f>
        <v>Sam.</v>
      </c>
      <c r="F261" s="2" t="str">
        <f aca="false">IF(Collecte!L222="Réservation obligatoire","🎫","")</f>
        <v/>
      </c>
      <c r="G261" s="2" t="str">
        <f aca="false">HYPERLINK(Collecte!B222,"➡")</f>
        <v>➡</v>
      </c>
    </row>
    <row r="262" customFormat="false" ht="15" hidden="false" customHeight="false" outlineLevel="0" collapsed="false">
      <c r="B262" s="2" t="str">
        <f aca="false">IF(LEN(A262)&gt;0,1,IF(LEN(A263)&gt;0,"",B261+1))</f>
        <v/>
      </c>
    </row>
    <row r="263" customFormat="false" ht="15" hidden="false" customHeight="false" outlineLevel="0" collapsed="false">
      <c r="A263" s="1" t="str">
        <f aca="false">IF(Collecte!K222&lt;&gt;Collecte!K223,Collecte!K223,"")</f>
        <v>Lyon 3ème</v>
      </c>
      <c r="B263" s="2" t="n">
        <f aca="false">IF(LEN(A263)&gt;0,1,IF(LEN(A264)&gt;0,"",B262+1))</f>
        <v>1</v>
      </c>
      <c r="C263" s="3" t="str">
        <f aca="false">Collecte!A223</f>
        <v>50 ans de l'Auditorium de Lyon - Derniers jours !</v>
      </c>
      <c r="D263" s="3" t="str">
        <f aca="false">Collecte!E223</f>
        <v>Exposition</v>
      </c>
      <c r="E263" s="3" t="str">
        <f aca="false">Collecte!G223</f>
        <v>Sam. et dim.</v>
      </c>
      <c r="F263" s="2" t="str">
        <f aca="false">IF(Collecte!L223="Réservation obligatoire","🎫","")</f>
        <v/>
      </c>
      <c r="G263" s="2" t="str">
        <f aca="false">HYPERLINK(Collecte!B223,"➡")</f>
        <v>➡</v>
      </c>
    </row>
    <row r="264" customFormat="false" ht="15" hidden="false" customHeight="false" outlineLevel="0" collapsed="false">
      <c r="A264" s="1" t="str">
        <f aca="false">IF(Collecte!K223&lt;&gt;Collecte!K224,Collecte!K224,"")</f>
        <v/>
      </c>
      <c r="B264" s="2" t="n">
        <f aca="false">IF(LEN(A264)&gt;0,1,IF(LEN(A265)&gt;0,"",B263+1))</f>
        <v>2</v>
      </c>
      <c r="C264" s="3" t="str">
        <f aca="false">Collecte!A224</f>
        <v>A la découverte de la diversité architecturale du quartier de la Place du pont</v>
      </c>
      <c r="D264" s="3" t="str">
        <f aca="false">Collecte!E224</f>
        <v>Parcours extérieur</v>
      </c>
      <c r="E264" s="3" t="str">
        <f aca="false">Collecte!G224</f>
        <v>Vend. jusqu'à lundi 22</v>
      </c>
      <c r="F264" s="2" t="str">
        <f aca="false">IF(Collecte!L224="Réservation obligatoire","🎫","")</f>
        <v>🎫</v>
      </c>
      <c r="G264" s="2" t="str">
        <f aca="false">HYPERLINK(Collecte!B224,"➡")</f>
        <v>➡</v>
      </c>
    </row>
    <row r="265" customFormat="false" ht="15" hidden="false" customHeight="false" outlineLevel="0" collapsed="false">
      <c r="A265" s="1" t="str">
        <f aca="false">IF(Collecte!K224&lt;&gt;Collecte!K225,Collecte!K225,"")</f>
        <v/>
      </c>
      <c r="B265" s="2" t="n">
        <f aca="false">IF(LEN(A265)&gt;0,1,IF(LEN(A266)&gt;0,"",B264+1))</f>
        <v>3</v>
      </c>
      <c r="C265" s="3" t="str">
        <f aca="false">Collecte!A225</f>
        <v>A la découverte de l’escrime des XVIe et XVIIe siècles</v>
      </c>
      <c r="D265" s="3" t="str">
        <f aca="false">Collecte!E225</f>
        <v>Animation</v>
      </c>
      <c r="E265" s="3" t="str">
        <f aca="false">Collecte!G225</f>
        <v>Sam.</v>
      </c>
      <c r="F265" s="2" t="str">
        <f aca="false">IF(Collecte!L225="Réservation obligatoire","🎫","")</f>
        <v>🎫</v>
      </c>
      <c r="G265" s="2" t="str">
        <f aca="false">HYPERLINK(Collecte!B225,"➡")</f>
        <v>➡</v>
      </c>
    </row>
    <row r="266" customFormat="false" ht="15" hidden="false" customHeight="false" outlineLevel="0" collapsed="false">
      <c r="A266" s="1" t="str">
        <f aca="false">IF(Collecte!K225&lt;&gt;Collecte!K226,Collecte!K226,"")</f>
        <v/>
      </c>
      <c r="B266" s="2" t="n">
        <f aca="false">IF(LEN(A266)&gt;0,1,IF(LEN(A267)&gt;0,"",B265+1))</f>
        <v>4</v>
      </c>
      <c r="C266" s="3" t="str">
        <f aca="false">Collecte!A226</f>
        <v>Balade Urbaine "Où sont les femmes" - Lyon 3ème</v>
      </c>
      <c r="D266" s="3" t="str">
        <f aca="false">Collecte!E226</f>
        <v>Parcours extérieur</v>
      </c>
      <c r="E266" s="3" t="str">
        <f aca="false">Collecte!G226</f>
        <v>Sam.</v>
      </c>
      <c r="F266" s="2" t="str">
        <f aca="false">IF(Collecte!L226="Réservation obligatoire","🎫","")</f>
        <v>🎫</v>
      </c>
      <c r="G266" s="2" t="str">
        <f aca="false">HYPERLINK(Collecte!B226,"➡")</f>
        <v>➡</v>
      </c>
    </row>
    <row r="267" customFormat="false" ht="15" hidden="false" customHeight="false" outlineLevel="0" collapsed="false">
      <c r="A267" s="1" t="str">
        <f aca="false">IF(Collecte!K226&lt;&gt;Collecte!K227,Collecte!K227,"")</f>
        <v/>
      </c>
      <c r="B267" s="2" t="n">
        <f aca="false">IF(LEN(A267)&gt;0,1,IF(LEN(A268)&gt;0,"",B266+1))</f>
        <v>5</v>
      </c>
      <c r="C267" s="3" t="str">
        <f aca="false">Collecte!A227</f>
        <v>Balade urbaine : Patrimoine Architecturale de la Villette</v>
      </c>
      <c r="D267" s="3" t="str">
        <f aca="false">Collecte!E227</f>
        <v>Parcours extérieur</v>
      </c>
      <c r="E267" s="3" t="str">
        <f aca="false">Collecte!G227</f>
        <v>Sam.</v>
      </c>
      <c r="F267" s="2" t="str">
        <f aca="false">IF(Collecte!L227="Réservation obligatoire","🎫","")</f>
        <v/>
      </c>
      <c r="G267" s="2" t="str">
        <f aca="false">HYPERLINK(Collecte!B227,"➡")</f>
        <v>➡</v>
      </c>
    </row>
    <row r="268" customFormat="false" ht="15" hidden="false" customHeight="false" outlineLevel="0" collapsed="false">
      <c r="A268" s="1" t="str">
        <f aca="false">IF(Collecte!K227&lt;&gt;Collecte!K228,Collecte!K228,"")</f>
        <v/>
      </c>
      <c r="B268" s="2" t="n">
        <f aca="false">IF(LEN(A268)&gt;0,1,IF(LEN(A269)&gt;0,"",B267+1))</f>
        <v>6</v>
      </c>
      <c r="C268" s="3" t="str">
        <f aca="false">Collecte!A228</f>
        <v>Biennale de la danse - WOODS/BOSQUE de Clarice Lima</v>
      </c>
      <c r="D268" s="3" t="str">
        <f aca="false">Collecte!E228</f>
        <v>Animation</v>
      </c>
      <c r="E268" s="3" t="str">
        <f aca="false">Collecte!G228</f>
        <v>Vend. seulement</v>
      </c>
      <c r="F268" s="2" t="str">
        <f aca="false">IF(Collecte!L228="Réservation obligatoire","🎫","")</f>
        <v/>
      </c>
      <c r="G268" s="2" t="str">
        <f aca="false">HYPERLINK(Collecte!B228,"➡")</f>
        <v>➡</v>
      </c>
    </row>
    <row r="269" customFormat="false" ht="15" hidden="false" customHeight="false" outlineLevel="0" collapsed="false">
      <c r="A269" s="1" t="str">
        <f aca="false">IF(Collecte!K228&lt;&gt;Collecte!K229,Collecte!K229,"")</f>
        <v/>
      </c>
      <c r="B269" s="2" t="n">
        <f aca="false">IF(LEN(A269)&gt;0,1,IF(LEN(A270)&gt;0,"",B268+1))</f>
        <v>7</v>
      </c>
      <c r="C269" s="3" t="str">
        <f aca="false">Collecte!A229</f>
        <v>Chasse au Trésor - A la découverte du quartier de la Part Dieu</v>
      </c>
      <c r="D269" s="3" t="str">
        <f aca="false">Collecte!E229</f>
        <v>Parcours extérieur</v>
      </c>
      <c r="E269" s="3" t="str">
        <f aca="false">Collecte!G229</f>
        <v>Venredi et sam.</v>
      </c>
      <c r="F269" s="2" t="str">
        <f aca="false">IF(Collecte!L229="Réservation obligatoire","🎫","")</f>
        <v/>
      </c>
      <c r="G269" s="2" t="str">
        <f aca="false">HYPERLINK(Collecte!B229,"➡")</f>
        <v>➡</v>
      </c>
    </row>
    <row r="270" customFormat="false" ht="15" hidden="false" customHeight="false" outlineLevel="0" collapsed="false">
      <c r="A270" s="1" t="str">
        <f aca="false">IF(Collecte!K229&lt;&gt;Collecte!K230,Collecte!K230,"")</f>
        <v/>
      </c>
      <c r="B270" s="2" t="n">
        <f aca="false">IF(LEN(A270)&gt;0,1,IF(LEN(A271)&gt;0,"",B269+1))</f>
        <v>8</v>
      </c>
      <c r="C270" s="3" t="str">
        <f aca="false">Collecte!A230</f>
        <v>Chasse aux invaders</v>
      </c>
      <c r="D270" s="3" t="n">
        <f aca="false">Collecte!E230</f>
        <v>0</v>
      </c>
      <c r="E270" s="3" t="str">
        <f aca="false">Collecte!G230</f>
        <v>Sam. et dim.</v>
      </c>
      <c r="F270" s="2" t="str">
        <f aca="false">IF(Collecte!L230="Réservation obligatoire","🎫","")</f>
        <v/>
      </c>
      <c r="G270" s="2" t="str">
        <f aca="false">HYPERLINK(Collecte!B230,"➡")</f>
        <v>➡</v>
      </c>
    </row>
    <row r="271" customFormat="false" ht="15" hidden="false" customHeight="false" outlineLevel="0" collapsed="false">
      <c r="A271" s="1" t="str">
        <f aca="false">IF(Collecte!K230&lt;&gt;Collecte!K231,Collecte!K231,"")</f>
        <v/>
      </c>
      <c r="B271" s="2" t="n">
        <f aca="false">IF(LEN(A271)&gt;0,1,IF(LEN(A272)&gt;0,"",B270+1))</f>
        <v>9</v>
      </c>
      <c r="C271" s="3" t="str">
        <f aca="false">Collecte!A231</f>
        <v>Coin lecture, consultez des ouvrages sur l’architecture et les archives</v>
      </c>
      <c r="D271" s="3" t="str">
        <f aca="false">Collecte!E231</f>
        <v>Animation</v>
      </c>
      <c r="E271" s="3" t="str">
        <f aca="false">Collecte!G231</f>
        <v>Sam. et dim.</v>
      </c>
      <c r="F271" s="2" t="str">
        <f aca="false">IF(Collecte!L231="Réservation obligatoire","🎫","")</f>
        <v/>
      </c>
      <c r="G271" s="2" t="str">
        <f aca="false">HYPERLINK(Collecte!B231,"➡")</f>
        <v>➡</v>
      </c>
    </row>
    <row r="272" customFormat="false" ht="15" hidden="false" customHeight="false" outlineLevel="0" collapsed="false">
      <c r="A272" s="1" t="str">
        <f aca="false">IF(Collecte!K231&lt;&gt;Collecte!K232,Collecte!K232,"")</f>
        <v/>
      </c>
      <c r="B272" s="2" t="n">
        <f aca="false">IF(LEN(A272)&gt;0,1,IF(LEN(A273)&gt;0,"",B271+1))</f>
        <v>10</v>
      </c>
      <c r="C272" s="3" t="str">
        <f aca="false">Collecte!A232</f>
        <v>Compagnons du Tour de France - Lyon</v>
      </c>
      <c r="D272" s="3" t="str">
        <f aca="false">Collecte!E232</f>
        <v>Visite libre</v>
      </c>
      <c r="E272" s="3" t="str">
        <f aca="false">Collecte!G232</f>
        <v>Sam.</v>
      </c>
      <c r="F272" s="2" t="str">
        <f aca="false">IF(Collecte!L232="Réservation obligatoire","🎫","")</f>
        <v/>
      </c>
      <c r="G272" s="2" t="str">
        <f aca="false">HYPERLINK(Collecte!B232,"➡")</f>
        <v>➡</v>
      </c>
    </row>
    <row r="273" customFormat="false" ht="15" hidden="false" customHeight="false" outlineLevel="0" collapsed="false">
      <c r="A273" s="1" t="str">
        <f aca="false">IF(Collecte!K232&lt;&gt;Collecte!K233,Collecte!K233,"")</f>
        <v/>
      </c>
      <c r="B273" s="2" t="n">
        <f aca="false">IF(LEN(A273)&gt;0,1,IF(LEN(A274)&gt;0,"",B272+1))</f>
        <v>11</v>
      </c>
      <c r="C273" s="3" t="str">
        <f aca="false">Collecte!A233</f>
        <v>Concert - Álfheiður Erla Guðmundsdóttir</v>
      </c>
      <c r="D273" s="3" t="str">
        <f aca="false">Collecte!E233</f>
        <v>Concert</v>
      </c>
      <c r="E273" s="3" t="str">
        <f aca="false">Collecte!G233</f>
        <v>Sam.</v>
      </c>
      <c r="F273" s="2" t="str">
        <f aca="false">IF(Collecte!L233="Réservation obligatoire","🎫","")</f>
        <v>🎫</v>
      </c>
      <c r="G273" s="2" t="str">
        <f aca="false">HYPERLINK(Collecte!B233,"➡")</f>
        <v>➡</v>
      </c>
    </row>
    <row r="274" customFormat="false" ht="15" hidden="false" customHeight="false" outlineLevel="0" collapsed="false">
      <c r="A274" s="1" t="str">
        <f aca="false">IF(Collecte!K233&lt;&gt;Collecte!K234,Collecte!K234,"")</f>
        <v/>
      </c>
      <c r="B274" s="2" t="n">
        <f aca="false">IF(LEN(A274)&gt;0,1,IF(LEN(A275)&gt;0,"",B273+1))</f>
        <v>12</v>
      </c>
      <c r="C274" s="3" t="str">
        <f aca="false">Collecte!A234</f>
        <v>Concert Giorgi Gigashvili</v>
      </c>
      <c r="D274" s="3" t="str">
        <f aca="false">Collecte!E234</f>
        <v>Concert</v>
      </c>
      <c r="E274" s="3" t="str">
        <f aca="false">Collecte!G234</f>
        <v>Sam.</v>
      </c>
      <c r="F274" s="2" t="str">
        <f aca="false">IF(Collecte!L234="Réservation obligatoire","🎫","")</f>
        <v>🎫</v>
      </c>
      <c r="G274" s="2" t="str">
        <f aca="false">HYPERLINK(Collecte!B234,"➡")</f>
        <v>➡</v>
      </c>
    </row>
    <row r="275" customFormat="false" ht="15" hidden="false" customHeight="false" outlineLevel="0" collapsed="false">
      <c r="A275" s="1" t="str">
        <f aca="false">IF(Collecte!K234&lt;&gt;Collecte!K235,Collecte!K235,"")</f>
        <v/>
      </c>
      <c r="B275" s="2" t="n">
        <f aca="false">IF(LEN(A275)&gt;0,1,IF(LEN(A276)&gt;0,"",B274+1))</f>
        <v>13</v>
      </c>
      <c r="C275" s="3" t="str">
        <f aca="false">Collecte!A235</f>
        <v>Concert à la chapelle d'Edouard Herriot (duo violon-violoncelle)</v>
      </c>
      <c r="D275" s="3" t="str">
        <f aca="false">Collecte!E235</f>
        <v>Concert</v>
      </c>
      <c r="E275" s="3" t="str">
        <f aca="false">Collecte!G235</f>
        <v>Sam.</v>
      </c>
      <c r="F275" s="2" t="str">
        <f aca="false">IF(Collecte!L235="Réservation obligatoire","🎫","")</f>
        <v/>
      </c>
      <c r="G275" s="2" t="str">
        <f aca="false">HYPERLINK(Collecte!B235,"➡")</f>
        <v>➡</v>
      </c>
    </row>
    <row r="276" customFormat="false" ht="15" hidden="false" customHeight="false" outlineLevel="0" collapsed="false">
      <c r="A276" s="1" t="str">
        <f aca="false">IF(Collecte!K235&lt;&gt;Collecte!K236,Collecte!K236,"")</f>
        <v/>
      </c>
      <c r="B276" s="2" t="n">
        <f aca="false">IF(LEN(A276)&gt;0,1,IF(LEN(A277)&gt;0,"",B275+1))</f>
        <v>14</v>
      </c>
      <c r="C276" s="3" t="str">
        <f aca="false">Collecte!A236</f>
        <v>Dans les coulisses de  l'Auditorium - Orchestre national de Lyon / Exposition 50 ans</v>
      </c>
      <c r="D276" s="3" t="str">
        <f aca="false">Collecte!E236</f>
        <v>Visite libre</v>
      </c>
      <c r="E276" s="3" t="str">
        <f aca="false">Collecte!G236</f>
        <v>Dim.</v>
      </c>
      <c r="F276" s="2" t="str">
        <f aca="false">IF(Collecte!L236="Réservation obligatoire","🎫","")</f>
        <v/>
      </c>
      <c r="G276" s="2" t="str">
        <f aca="false">HYPERLINK(Collecte!B236,"➡")</f>
        <v>➡</v>
      </c>
    </row>
    <row r="277" customFormat="false" ht="15" hidden="false" customHeight="false" outlineLevel="0" collapsed="false">
      <c r="A277" s="1" t="str">
        <f aca="false">IF(Collecte!K236&lt;&gt;Collecte!K237,Collecte!K237,"")</f>
        <v/>
      </c>
      <c r="B277" s="2" t="n">
        <f aca="false">IF(LEN(A277)&gt;0,1,IF(LEN(A278)&gt;0,"",B276+1))</f>
        <v>15</v>
      </c>
      <c r="C277" s="3" t="str">
        <f aca="false">Collecte!A237</f>
        <v>Découverte architecturale de la bibliothèque Part-Dieu</v>
      </c>
      <c r="D277" s="3" t="str">
        <f aca="false">Collecte!E237</f>
        <v>Visite guidée</v>
      </c>
      <c r="E277" s="3" t="str">
        <f aca="false">Collecte!G237</f>
        <v>Sam.</v>
      </c>
      <c r="F277" s="2" t="str">
        <f aca="false">IF(Collecte!L237="Réservation obligatoire","🎫","")</f>
        <v>🎫</v>
      </c>
      <c r="G277" s="2" t="str">
        <f aca="false">HYPERLINK(Collecte!B237,"➡")</f>
        <v>➡</v>
      </c>
    </row>
    <row r="278" customFormat="false" ht="15" hidden="false" customHeight="false" outlineLevel="0" collapsed="false">
      <c r="A278" s="1" t="str">
        <f aca="false">IF(Collecte!K237&lt;&gt;Collecte!K238,Collecte!K238,"")</f>
        <v/>
      </c>
      <c r="B278" s="2" t="n">
        <f aca="false">IF(LEN(A278)&gt;0,1,IF(LEN(A279)&gt;0,"",B277+1))</f>
        <v>16</v>
      </c>
      <c r="C278" s="3" t="str">
        <f aca="false">Collecte!A238</f>
        <v>Découverte du Mémorial National de la prison de Montluc</v>
      </c>
      <c r="D278" s="3" t="str">
        <f aca="false">Collecte!E238</f>
        <v>Visite libre</v>
      </c>
      <c r="E278" s="3" t="str">
        <f aca="false">Collecte!G238</f>
        <v>Sam. et dim.</v>
      </c>
      <c r="F278" s="2" t="str">
        <f aca="false">IF(Collecte!L238="Réservation obligatoire","🎫","")</f>
        <v/>
      </c>
      <c r="G278" s="2" t="str">
        <f aca="false">HYPERLINK(Collecte!B238,"➡")</f>
        <v>➡</v>
      </c>
    </row>
    <row r="279" customFormat="false" ht="15" hidden="false" customHeight="false" outlineLevel="0" collapsed="false">
      <c r="A279" s="1" t="str">
        <f aca="false">IF(Collecte!K238&lt;&gt;Collecte!K239,Collecte!K239,"")</f>
        <v/>
      </c>
      <c r="B279" s="2" t="n">
        <f aca="false">IF(LEN(A279)&gt;0,1,IF(LEN(A280)&gt;0,"",B278+1))</f>
        <v>17</v>
      </c>
      <c r="C279" s="3" t="str">
        <f aca="false">Collecte!A239</f>
        <v>Découverte du projet Part Dieu</v>
      </c>
      <c r="D279" s="3" t="str">
        <f aca="false">Collecte!E239</f>
        <v>Visite libre</v>
      </c>
      <c r="E279" s="3" t="str">
        <f aca="false">Collecte!G239</f>
        <v>Venredi et sam.</v>
      </c>
      <c r="F279" s="2" t="str">
        <f aca="false">IF(Collecte!L239="Réservation obligatoire","🎫","")</f>
        <v/>
      </c>
      <c r="G279" s="2" t="str">
        <f aca="false">HYPERLINK(Collecte!B239,"➡")</f>
        <v>➡</v>
      </c>
    </row>
    <row r="280" customFormat="false" ht="15" hidden="false" customHeight="false" outlineLevel="0" collapsed="false">
      <c r="A280" s="1" t="str">
        <f aca="false">IF(Collecte!K239&lt;&gt;Collecte!K240,Collecte!K240,"")</f>
        <v/>
      </c>
      <c r="B280" s="2" t="n">
        <f aca="false">IF(LEN(A280)&gt;0,1,IF(LEN(A281)&gt;0,"",B279+1))</f>
        <v>18</v>
      </c>
      <c r="C280" s="3" t="str">
        <f aca="false">Collecte!A240</f>
        <v>Découvrez l'église du Saint Sacrement</v>
      </c>
      <c r="D280" s="3" t="str">
        <f aca="false">Collecte!E240</f>
        <v>Visite libre</v>
      </c>
      <c r="E280" s="3" t="str">
        <f aca="false">Collecte!G240</f>
        <v>Sam. et dim.</v>
      </c>
      <c r="F280" s="2" t="str">
        <f aca="false">IF(Collecte!L240="Réservation obligatoire","🎫","")</f>
        <v/>
      </c>
      <c r="G280" s="2" t="str">
        <f aca="false">HYPERLINK(Collecte!B240,"➡")</f>
        <v>➡</v>
      </c>
    </row>
    <row r="281" customFormat="false" ht="15" hidden="false" customHeight="false" outlineLevel="0" collapsed="false">
      <c r="A281" s="1" t="str">
        <f aca="false">IF(Collecte!K240&lt;&gt;Collecte!K241,Collecte!K241,"")</f>
        <v/>
      </c>
      <c r="B281" s="2" t="n">
        <f aca="false">IF(LEN(A281)&gt;0,1,IF(LEN(A282)&gt;0,"",B280+1))</f>
        <v>19</v>
      </c>
      <c r="C281" s="3" t="str">
        <f aca="false">Collecte!A241</f>
        <v>Découvrez la Mairie du 3e arrondissement de Lyon</v>
      </c>
      <c r="D281" s="3" t="str">
        <f aca="false">Collecte!E241</f>
        <v>Visite guidée</v>
      </c>
      <c r="E281" s="3" t="str">
        <f aca="false">Collecte!G241</f>
        <v>Sam.</v>
      </c>
      <c r="F281" s="2" t="str">
        <f aca="false">IF(Collecte!L241="Réservation obligatoire","🎫","")</f>
        <v>🎫</v>
      </c>
      <c r="G281" s="2" t="str">
        <f aca="false">HYPERLINK(Collecte!B241,"➡")</f>
        <v>➡</v>
      </c>
    </row>
    <row r="282" customFormat="false" ht="15" hidden="false" customHeight="false" outlineLevel="0" collapsed="false">
      <c r="A282" s="1" t="str">
        <f aca="false">IF(Collecte!K241&lt;&gt;Collecte!K242,Collecte!K242,"")</f>
        <v/>
      </c>
      <c r="B282" s="2" t="n">
        <f aca="false">IF(LEN(A282)&gt;0,1,IF(LEN(A283)&gt;0,"",B281+1))</f>
        <v>20</v>
      </c>
      <c r="C282" s="3" t="str">
        <f aca="false">Collecte!A242</f>
        <v>Explorons les silos !</v>
      </c>
      <c r="D282" s="3" t="str">
        <f aca="false">Collecte!E242</f>
        <v>Visite guidée</v>
      </c>
      <c r="E282" s="3" t="str">
        <f aca="false">Collecte!G242</f>
        <v>Sam.</v>
      </c>
      <c r="F282" s="2" t="str">
        <f aca="false">IF(Collecte!L242="Réservation obligatoire","🎫","")</f>
        <v>🎫</v>
      </c>
      <c r="G282" s="2" t="str">
        <f aca="false">HYPERLINK(Collecte!B242,"➡")</f>
        <v>➡</v>
      </c>
    </row>
    <row r="283" customFormat="false" ht="15" hidden="false" customHeight="false" outlineLevel="0" collapsed="false">
      <c r="A283" s="1" t="str">
        <f aca="false">IF(Collecte!K242&lt;&gt;Collecte!K243,Collecte!K243,"")</f>
        <v/>
      </c>
      <c r="B283" s="2" t="n">
        <f aca="false">IF(LEN(A283)&gt;0,1,IF(LEN(A284)&gt;0,"",B282+1))</f>
        <v>21</v>
      </c>
      <c r="C283" s="3" t="str">
        <f aca="false">Collecte!A243</f>
        <v>Exposition de documents d’archives sur le thème de l’architecture</v>
      </c>
      <c r="D283" s="3" t="str">
        <f aca="false">Collecte!E243</f>
        <v>Exposition</v>
      </c>
      <c r="E283" s="3" t="str">
        <f aca="false">Collecte!G243</f>
        <v>Sam. et dim.</v>
      </c>
      <c r="F283" s="2" t="str">
        <f aca="false">IF(Collecte!L243="Réservation obligatoire","🎫","")</f>
        <v/>
      </c>
      <c r="G283" s="2" t="str">
        <f aca="false">HYPERLINK(Collecte!B243,"➡")</f>
        <v>➡</v>
      </c>
    </row>
    <row r="284" customFormat="false" ht="15" hidden="false" customHeight="false" outlineLevel="0" collapsed="false">
      <c r="A284" s="1" t="str">
        <f aca="false">IF(Collecte!K243&lt;&gt;Collecte!K244,Collecte!K244,"")</f>
        <v/>
      </c>
      <c r="B284" s="2" t="n">
        <f aca="false">IF(LEN(A284)&gt;0,1,IF(LEN(A285)&gt;0,"",B283+1))</f>
        <v>22</v>
      </c>
      <c r="C284" s="3" t="str">
        <f aca="false">Collecte!A244</f>
        <v>Fresque participative : dessine moi les archives !</v>
      </c>
      <c r="D284" s="3" t="str">
        <f aca="false">Collecte!E244</f>
        <v>Animation</v>
      </c>
      <c r="E284" s="3" t="str">
        <f aca="false">Collecte!G244</f>
        <v>Sam. et dim.</v>
      </c>
      <c r="F284" s="2" t="str">
        <f aca="false">IF(Collecte!L244="Réservation obligatoire","🎫","")</f>
        <v/>
      </c>
      <c r="G284" s="2" t="str">
        <f aca="false">HYPERLINK(Collecte!B244,"➡")</f>
        <v>➡</v>
      </c>
    </row>
    <row r="285" customFormat="false" ht="15" hidden="false" customHeight="false" outlineLevel="0" collapsed="false">
      <c r="A285" s="1" t="str">
        <f aca="false">IF(Collecte!K244&lt;&gt;Collecte!K245,Collecte!K245,"")</f>
        <v/>
      </c>
      <c r="B285" s="2" t="n">
        <f aca="false">IF(LEN(A285)&gt;0,1,IF(LEN(A286)&gt;0,"",B284+1))</f>
        <v>23</v>
      </c>
      <c r="C285" s="3" t="str">
        <f aca="false">Collecte!A245</f>
        <v>Grand Temple de Lyon</v>
      </c>
      <c r="D285" s="3" t="str">
        <f aca="false">Collecte!E245</f>
        <v>Visite libre</v>
      </c>
      <c r="E285" s="3" t="str">
        <f aca="false">Collecte!G245</f>
        <v>Sam. et dim.</v>
      </c>
      <c r="F285" s="2" t="str">
        <f aca="false">IF(Collecte!L245="Réservation obligatoire","🎫","")</f>
        <v/>
      </c>
      <c r="G285" s="2" t="str">
        <f aca="false">HYPERLINK(Collecte!B245,"➡")</f>
        <v>➡</v>
      </c>
    </row>
    <row r="286" customFormat="false" ht="15" hidden="false" customHeight="false" outlineLevel="0" collapsed="false">
      <c r="A286" s="1" t="str">
        <f aca="false">IF(Collecte!K245&lt;&gt;Collecte!K246,Collecte!K246,"")</f>
        <v/>
      </c>
      <c r="B286" s="2" t="n">
        <f aca="false">IF(LEN(A286)&gt;0,1,IF(LEN(A287)&gt;0,"",B285+1))</f>
        <v>24</v>
      </c>
      <c r="C286" s="3" t="str">
        <f aca="false">Collecte!A246</f>
        <v>Histoires de l'hôpital Edouard Herriot</v>
      </c>
      <c r="D286" s="3" t="str">
        <f aca="false">Collecte!E246</f>
        <v>Visite guidée</v>
      </c>
      <c r="E286" s="3" t="str">
        <f aca="false">Collecte!G246</f>
        <v>Sam.</v>
      </c>
      <c r="F286" s="2" t="str">
        <f aca="false">IF(Collecte!L246="Réservation obligatoire","🎫","")</f>
        <v>🎫</v>
      </c>
      <c r="G286" s="2" t="str">
        <f aca="false">HYPERLINK(Collecte!B246,"➡")</f>
        <v>➡</v>
      </c>
    </row>
    <row r="287" customFormat="false" ht="15" hidden="false" customHeight="false" outlineLevel="0" collapsed="false">
      <c r="A287" s="1" t="str">
        <f aca="false">IF(Collecte!K246&lt;&gt;Collecte!K247,Collecte!K247,"")</f>
        <v/>
      </c>
      <c r="B287" s="2" t="n">
        <f aca="false">IF(LEN(A287)&gt;0,1,IF(LEN(A288)&gt;0,"",B286+1))</f>
        <v>25</v>
      </c>
      <c r="C287" s="3" t="str">
        <f aca="false">Collecte!A247</f>
        <v>Jeux de société, jouez avec les archives et le patrimoine</v>
      </c>
      <c r="D287" s="3" t="str">
        <f aca="false">Collecte!E247</f>
        <v>Animation</v>
      </c>
      <c r="E287" s="3" t="str">
        <f aca="false">Collecte!G247</f>
        <v>Sam. et dim.</v>
      </c>
      <c r="F287" s="2" t="str">
        <f aca="false">IF(Collecte!L247="Réservation obligatoire","🎫","")</f>
        <v/>
      </c>
      <c r="G287" s="2" t="str">
        <f aca="false">HYPERLINK(Collecte!B247,"➡")</f>
        <v>➡</v>
      </c>
    </row>
    <row r="288" customFormat="false" ht="15" hidden="false" customHeight="false" outlineLevel="0" collapsed="false">
      <c r="A288" s="1" t="str">
        <f aca="false">IF(Collecte!K247&lt;&gt;Collecte!K248,Collecte!K248,"")</f>
        <v/>
      </c>
      <c r="B288" s="2" t="n">
        <f aca="false">IF(LEN(A288)&gt;0,1,IF(LEN(A289)&gt;0,"",B287+1))</f>
        <v>26</v>
      </c>
      <c r="C288" s="3" t="str">
        <f aca="false">Collecte!A248</f>
        <v>La chapelle d'Edouard Herriot</v>
      </c>
      <c r="D288" s="3" t="str">
        <f aca="false">Collecte!E248</f>
        <v>Visite guidée</v>
      </c>
      <c r="E288" s="3" t="str">
        <f aca="false">Collecte!G248</f>
        <v>Sam.</v>
      </c>
      <c r="F288" s="2" t="str">
        <f aca="false">IF(Collecte!L248="Réservation obligatoire","🎫","")</f>
        <v/>
      </c>
      <c r="G288" s="2" t="str">
        <f aca="false">HYPERLINK(Collecte!B248,"➡")</f>
        <v>➡</v>
      </c>
    </row>
    <row r="289" customFormat="false" ht="15" hidden="false" customHeight="false" outlineLevel="0" collapsed="false">
      <c r="A289" s="1" t="str">
        <f aca="false">IF(Collecte!K248&lt;&gt;Collecte!K249,Collecte!K249,"")</f>
        <v/>
      </c>
      <c r="B289" s="2" t="n">
        <f aca="false">IF(LEN(A289)&gt;0,1,IF(LEN(A290)&gt;0,"",B288+1))</f>
        <v>27</v>
      </c>
      <c r="C289" s="3" t="str">
        <f aca="false">Collecte!A249</f>
        <v>Le livre dans tous ses états : l’atelier de reliure et de restauration</v>
      </c>
      <c r="D289" s="3" t="str">
        <f aca="false">Collecte!E249</f>
        <v>Animation</v>
      </c>
      <c r="E289" s="3" t="str">
        <f aca="false">Collecte!G249</f>
        <v>Sam.</v>
      </c>
      <c r="F289" s="2" t="str">
        <f aca="false">IF(Collecte!L249="Réservation obligatoire","🎫","")</f>
        <v>🎫</v>
      </c>
      <c r="G289" s="2" t="str">
        <f aca="false">HYPERLINK(Collecte!B249,"➡")</f>
        <v>➡</v>
      </c>
    </row>
    <row r="290" customFormat="false" ht="15" hidden="false" customHeight="false" outlineLevel="0" collapsed="false">
      <c r="A290" s="1" t="str">
        <f aca="false">IF(Collecte!K249&lt;&gt;Collecte!K250,Collecte!K250,"")</f>
        <v/>
      </c>
      <c r="B290" s="2" t="n">
        <f aca="false">IF(LEN(A290)&gt;0,1,IF(LEN(A291)&gt;0,"",B289+1))</f>
        <v>28</v>
      </c>
      <c r="C290" s="3" t="str">
        <f aca="false">Collecte!A250</f>
        <v>Les hauts lieux de la médecine lyonnaise</v>
      </c>
      <c r="D290" s="3" t="str">
        <f aca="false">Collecte!E250</f>
        <v>Parcours extérieur</v>
      </c>
      <c r="E290" s="3" t="str">
        <f aca="false">Collecte!G250</f>
        <v>Vend. seulement</v>
      </c>
      <c r="F290" s="2" t="str">
        <f aca="false">IF(Collecte!L250="Réservation obligatoire","🎫","")</f>
        <v>🎫</v>
      </c>
      <c r="G290" s="2" t="str">
        <f aca="false">HYPERLINK(Collecte!B250,"➡")</f>
        <v>➡</v>
      </c>
    </row>
    <row r="291" customFormat="false" ht="15" hidden="false" customHeight="false" outlineLevel="0" collapsed="false">
      <c r="A291" s="1" t="str">
        <f aca="false">IF(Collecte!K250&lt;&gt;Collecte!K251,Collecte!K251,"")</f>
        <v/>
      </c>
      <c r="B291" s="2" t="n">
        <f aca="false">IF(LEN(A291)&gt;0,1,IF(LEN(A292)&gt;0,"",B290+1))</f>
        <v>29</v>
      </c>
      <c r="C291" s="3" t="str">
        <f aca="false">Collecte!A251</f>
        <v>Leçon de choses illustrées - Cabinet de curiosités du fonds d’illustration jeunesse</v>
      </c>
      <c r="D291" s="3" t="str">
        <f aca="false">Collecte!E251</f>
        <v>Visite libre</v>
      </c>
      <c r="E291" s="3" t="str">
        <f aca="false">Collecte!G251</f>
        <v>Sam.</v>
      </c>
      <c r="F291" s="2" t="str">
        <f aca="false">IF(Collecte!L251="Réservation obligatoire","🎫","")</f>
        <v>🎫</v>
      </c>
      <c r="G291" s="2" t="str">
        <f aca="false">HYPERLINK(Collecte!B251,"➡")</f>
        <v>➡</v>
      </c>
    </row>
    <row r="292" customFormat="false" ht="15" hidden="false" customHeight="false" outlineLevel="0" collapsed="false">
      <c r="A292" s="1" t="str">
        <f aca="false">IF(Collecte!K251&lt;&gt;Collecte!K252,Collecte!K252,"")</f>
        <v/>
      </c>
      <c r="B292" s="2" t="n">
        <f aca="false">IF(LEN(A292)&gt;0,1,IF(LEN(A293)&gt;0,"",B291+1))</f>
        <v>30</v>
      </c>
      <c r="C292" s="3" t="str">
        <f aca="false">Collecte!A252</f>
        <v>Manuscrits d'architecture et architecture des manuscrits</v>
      </c>
      <c r="D292" s="3" t="str">
        <f aca="false">Collecte!E252</f>
        <v>Visite guidée</v>
      </c>
      <c r="E292" s="3" t="str">
        <f aca="false">Collecte!G252</f>
        <v>Sam.</v>
      </c>
      <c r="F292" s="2" t="str">
        <f aca="false">IF(Collecte!L252="Réservation obligatoire","🎫","")</f>
        <v>🎫</v>
      </c>
      <c r="G292" s="2" t="str">
        <f aca="false">HYPERLINK(Collecte!B252,"➡")</f>
        <v>➡</v>
      </c>
    </row>
    <row r="293" customFormat="false" ht="15" hidden="false" customHeight="false" outlineLevel="0" collapsed="false">
      <c r="A293" s="1" t="str">
        <f aca="false">IF(Collecte!K252&lt;&gt;Collecte!K253,Collecte!K253,"")</f>
        <v/>
      </c>
      <c r="B293" s="2" t="n">
        <f aca="false">IF(LEN(A293)&gt;0,1,IF(LEN(A294)&gt;0,"",B292+1))</f>
        <v>31</v>
      </c>
      <c r="C293" s="3" t="str">
        <f aca="false">Collecte!A253</f>
        <v>Paysages immuables</v>
      </c>
      <c r="D293" s="3" t="str">
        <f aca="false">Collecte!E253</f>
        <v>Visite guidée</v>
      </c>
      <c r="E293" s="3" t="str">
        <f aca="false">Collecte!G253</f>
        <v>Sam.</v>
      </c>
      <c r="F293" s="2" t="str">
        <f aca="false">IF(Collecte!L253="Réservation obligatoire","🎫","")</f>
        <v/>
      </c>
      <c r="G293" s="2" t="str">
        <f aca="false">HYPERLINK(Collecte!B253,"➡")</f>
        <v>➡</v>
      </c>
    </row>
    <row r="294" customFormat="false" ht="15" hidden="false" customHeight="false" outlineLevel="0" collapsed="false">
      <c r="A294" s="1" t="str">
        <f aca="false">IF(Collecte!K253&lt;&gt;Collecte!K254,Collecte!K254,"")</f>
        <v/>
      </c>
      <c r="B294" s="2" t="n">
        <f aca="false">IF(LEN(A294)&gt;0,1,IF(LEN(A295)&gt;0,"",B293+1))</f>
        <v>32</v>
      </c>
      <c r="C294" s="3" t="str">
        <f aca="false">Collecte!A254</f>
        <v>Quiz, testez vos connaissances historiques et patrimoniales</v>
      </c>
      <c r="D294" s="3" t="str">
        <f aca="false">Collecte!E254</f>
        <v>Animation</v>
      </c>
      <c r="E294" s="3" t="str">
        <f aca="false">Collecte!G254</f>
        <v>Sam. et dim.</v>
      </c>
      <c r="F294" s="2" t="str">
        <f aca="false">IF(Collecte!L254="Réservation obligatoire","🎫","")</f>
        <v/>
      </c>
      <c r="G294" s="2" t="str">
        <f aca="false">HYPERLINK(Collecte!B254,"➡")</f>
        <v>➡</v>
      </c>
    </row>
    <row r="295" customFormat="false" ht="15" hidden="false" customHeight="false" outlineLevel="0" collapsed="false">
      <c r="A295" s="1" t="str">
        <f aca="false">IF(Collecte!K254&lt;&gt;Collecte!K255,Collecte!K255,"")</f>
        <v/>
      </c>
      <c r="B295" s="2" t="n">
        <f aca="false">IF(LEN(A295)&gt;0,1,IF(LEN(A296)&gt;0,"",B294+1))</f>
        <v>33</v>
      </c>
      <c r="C295" s="3" t="str">
        <f aca="false">Collecte!A255</f>
        <v>Singularités dans les collections anciennes</v>
      </c>
      <c r="D295" s="3" t="n">
        <f aca="false">Collecte!E255</f>
        <v>0</v>
      </c>
      <c r="E295" s="3" t="str">
        <f aca="false">Collecte!G255</f>
        <v>Sam.</v>
      </c>
      <c r="F295" s="2" t="str">
        <f aca="false">IF(Collecte!L255="Réservation obligatoire","🎫","")</f>
        <v>🎫</v>
      </c>
      <c r="G295" s="2" t="str">
        <f aca="false">HYPERLINK(Collecte!B255,"➡")</f>
        <v>➡</v>
      </c>
    </row>
    <row r="296" customFormat="false" ht="15" hidden="false" customHeight="false" outlineLevel="0" collapsed="false">
      <c r="A296" s="1" t="str">
        <f aca="false">IF(Collecte!K255&lt;&gt;Collecte!K256,Collecte!K256,"")</f>
        <v/>
      </c>
      <c r="B296" s="2" t="n">
        <f aca="false">IF(LEN(A296)&gt;0,1,IF(LEN(A297)&gt;0,"",B295+1))</f>
        <v>34</v>
      </c>
      <c r="C296" s="3" t="str">
        <f aca="false">Collecte!A256</f>
        <v>Table ronde et dédicace avec les auteurs du numéro des Rues de Lyon sur les Archives</v>
      </c>
      <c r="D296" s="3" t="str">
        <f aca="false">Collecte!E256</f>
        <v>Animation</v>
      </c>
      <c r="E296" s="3" t="str">
        <f aca="false">Collecte!G256</f>
        <v>Sam. et dim.</v>
      </c>
      <c r="F296" s="2" t="str">
        <f aca="false">IF(Collecte!L256="Réservation obligatoire","🎫","")</f>
        <v/>
      </c>
      <c r="G296" s="2" t="str">
        <f aca="false">HYPERLINK(Collecte!B256,"➡")</f>
        <v>➡</v>
      </c>
    </row>
    <row r="297" customFormat="false" ht="15" hidden="false" customHeight="false" outlineLevel="0" collapsed="false">
      <c r="A297" s="1" t="str">
        <f aca="false">IF(Collecte!K256&lt;&gt;Collecte!K257,Collecte!K257,"")</f>
        <v/>
      </c>
      <c r="B297" s="2" t="n">
        <f aca="false">IF(LEN(A297)&gt;0,1,IF(LEN(A298)&gt;0,"",B296+1))</f>
        <v>35</v>
      </c>
      <c r="C297" s="3" t="str">
        <f aca="false">Collecte!A257</f>
        <v>Trio Concept</v>
      </c>
      <c r="D297" s="3" t="str">
        <f aca="false">Collecte!E257</f>
        <v>Concert</v>
      </c>
      <c r="E297" s="3" t="str">
        <f aca="false">Collecte!G257</f>
        <v>Sam.</v>
      </c>
      <c r="F297" s="2" t="str">
        <f aca="false">IF(Collecte!L257="Réservation obligatoire","🎫","")</f>
        <v>🎫</v>
      </c>
      <c r="G297" s="2" t="str">
        <f aca="false">HYPERLINK(Collecte!B257,"➡")</f>
        <v>➡</v>
      </c>
    </row>
    <row r="298" customFormat="false" ht="15" hidden="false" customHeight="false" outlineLevel="0" collapsed="false">
      <c r="A298" s="1" t="str">
        <f aca="false">IF(Collecte!K257&lt;&gt;Collecte!K258,Collecte!K258,"")</f>
        <v/>
      </c>
      <c r="B298" s="2" t="n">
        <f aca="false">IF(LEN(A298)&gt;0,1,IF(LEN(A299)&gt;0,"",B297+1))</f>
        <v>36</v>
      </c>
      <c r="C298" s="3" t="str">
        <f aca="false">Collecte!A258</f>
        <v>Un "bric à brac" de 80 ans: le dépôt légal imprimeur</v>
      </c>
      <c r="D298" s="3" t="str">
        <f aca="false">Collecte!E258</f>
        <v>Animation</v>
      </c>
      <c r="E298" s="3" t="str">
        <f aca="false">Collecte!G258</f>
        <v>Sam.</v>
      </c>
      <c r="F298" s="2" t="str">
        <f aca="false">IF(Collecte!L258="Réservation obligatoire","🎫","")</f>
        <v>🎫</v>
      </c>
      <c r="G298" s="2" t="str">
        <f aca="false">HYPERLINK(Collecte!B258,"➡")</f>
        <v>➡</v>
      </c>
    </row>
    <row r="299" customFormat="false" ht="15" hidden="false" customHeight="false" outlineLevel="0" collapsed="false">
      <c r="A299" s="1" t="str">
        <f aca="false">IF(Collecte!K258&lt;&gt;Collecte!K259,Collecte!K259,"")</f>
        <v/>
      </c>
      <c r="B299" s="2" t="n">
        <f aca="false">IF(LEN(A299)&gt;0,1,IF(LEN(A300)&gt;0,"",B298+1))</f>
        <v>37</v>
      </c>
      <c r="C299" s="3" t="str">
        <f aca="false">Collecte!A259</f>
        <v>Un patrimoine universitaire à découvrir : le Musée des Moulages</v>
      </c>
      <c r="D299" s="3" t="str">
        <f aca="false">Collecte!E259</f>
        <v>Exposition</v>
      </c>
      <c r="E299" s="3" t="str">
        <f aca="false">Collecte!G259</f>
        <v>Sam. et dim.</v>
      </c>
      <c r="F299" s="2" t="str">
        <f aca="false">IF(Collecte!L259="Réservation obligatoire","🎫","")</f>
        <v/>
      </c>
      <c r="G299" s="2" t="str">
        <f aca="false">HYPERLINK(Collecte!B259,"➡")</f>
        <v>➡</v>
      </c>
    </row>
    <row r="300" customFormat="false" ht="15" hidden="false" customHeight="false" outlineLevel="0" collapsed="false">
      <c r="A300" s="1" t="str">
        <f aca="false">IF(Collecte!K259&lt;&gt;Collecte!K260,Collecte!K260,"")</f>
        <v/>
      </c>
      <c r="B300" s="2" t="n">
        <f aca="false">IF(LEN(A300)&gt;0,1,IF(LEN(A301)&gt;0,"",B299+1))</f>
        <v>38</v>
      </c>
      <c r="C300" s="3" t="str">
        <f aca="false">Collecte!A260</f>
        <v>Un titre emblématique de la presse quotidienne lyonnaise : le Progrès de Lyon</v>
      </c>
      <c r="D300" s="3" t="str">
        <f aca="false">Collecte!E260</f>
        <v>Visite guidée</v>
      </c>
      <c r="E300" s="3" t="str">
        <f aca="false">Collecte!G260</f>
        <v>Sam.</v>
      </c>
      <c r="F300" s="2" t="str">
        <f aca="false">IF(Collecte!L260="Réservation obligatoire","🎫","")</f>
        <v>🎫</v>
      </c>
      <c r="G300" s="2" t="str">
        <f aca="false">HYPERLINK(Collecte!B260,"➡")</f>
        <v>➡</v>
      </c>
    </row>
    <row r="301" customFormat="false" ht="15" hidden="false" customHeight="false" outlineLevel="0" collapsed="false">
      <c r="A301" s="1" t="str">
        <f aca="false">IF(Collecte!K260&lt;&gt;Collecte!K261,Collecte!K261,"")</f>
        <v/>
      </c>
      <c r="B301" s="2" t="n">
        <f aca="false">IF(LEN(A301)&gt;0,1,IF(LEN(A302)&gt;0,"",B300+1))</f>
        <v>39</v>
      </c>
      <c r="C301" s="3" t="str">
        <f aca="false">Collecte!A261</f>
        <v>Une cité-jardin pour les patients : l'hôpital selon Tony Garnier</v>
      </c>
      <c r="D301" s="3" t="n">
        <f aca="false">Collecte!E261</f>
        <v>0</v>
      </c>
      <c r="E301" s="3" t="str">
        <f aca="false">Collecte!G261</f>
        <v>Sam. et dim.</v>
      </c>
      <c r="F301" s="2" t="str">
        <f aca="false">IF(Collecte!L261="Réservation obligatoire","🎫","")</f>
        <v/>
      </c>
      <c r="G301" s="2" t="str">
        <f aca="false">HYPERLINK(Collecte!B261,"➡")</f>
        <v>➡</v>
      </c>
    </row>
    <row r="302" customFormat="false" ht="15" hidden="false" customHeight="false" outlineLevel="0" collapsed="false">
      <c r="A302" s="1" t="str">
        <f aca="false">IF(Collecte!K261&lt;&gt;Collecte!K262,Collecte!K262,"")</f>
        <v/>
      </c>
      <c r="B302" s="2" t="n">
        <f aca="false">IF(LEN(A302)&gt;0,1,IF(LEN(A303)&gt;0,"",B301+1))</f>
        <v>40</v>
      </c>
      <c r="C302" s="3" t="str">
        <f aca="false">Collecte!A262</f>
        <v>Une heure du conte joyeuse</v>
      </c>
      <c r="D302" s="3" t="str">
        <f aca="false">Collecte!E262</f>
        <v>Animation</v>
      </c>
      <c r="E302" s="3" t="str">
        <f aca="false">Collecte!G262</f>
        <v>Sam.</v>
      </c>
      <c r="F302" s="2" t="str">
        <f aca="false">IF(Collecte!L262="Réservation obligatoire","🎫","")</f>
        <v>🎫</v>
      </c>
      <c r="G302" s="2" t="str">
        <f aca="false">HYPERLINK(Collecte!B262,"➡")</f>
        <v>➡</v>
      </c>
    </row>
    <row r="303" customFormat="false" ht="15" hidden="false" customHeight="false" outlineLevel="0" collapsed="false">
      <c r="A303" s="1" t="str">
        <f aca="false">IF(Collecte!K262&lt;&gt;Collecte!K263,Collecte!K263,"")</f>
        <v/>
      </c>
      <c r="B303" s="2" t="n">
        <f aca="false">IF(LEN(A303)&gt;0,1,IF(LEN(A304)&gt;0,"",B302+1))</f>
        <v>41</v>
      </c>
      <c r="C303" s="3" t="str">
        <f aca="false">Collecte!A263</f>
        <v>Visite de l'orgue et du clocher de l'Eglise Notre-Dame de Bon-Secours</v>
      </c>
      <c r="D303" s="3" t="str">
        <f aca="false">Collecte!E263</f>
        <v>Visite libre</v>
      </c>
      <c r="E303" s="3" t="str">
        <f aca="false">Collecte!G263</f>
        <v>Sam.</v>
      </c>
      <c r="F303" s="2" t="str">
        <f aca="false">IF(Collecte!L263="Réservation obligatoire","🎫","")</f>
        <v/>
      </c>
      <c r="G303" s="2" t="str">
        <f aca="false">HYPERLINK(Collecte!B263,"➡")</f>
        <v>➡</v>
      </c>
    </row>
    <row r="304" customFormat="false" ht="15" hidden="false" customHeight="false" outlineLevel="0" collapsed="false">
      <c r="A304" s="1" t="str">
        <f aca="false">IF(Collecte!K263&lt;&gt;Collecte!K264,Collecte!K264,"")</f>
        <v/>
      </c>
      <c r="B304" s="2" t="n">
        <f aca="false">IF(LEN(A304)&gt;0,1,IF(LEN(A305)&gt;0,"",B303+1))</f>
        <v>42</v>
      </c>
      <c r="C304" s="3" t="str">
        <f aca="false">Collecte!A264</f>
        <v>Visite de l'église de l'Immaculée Conception et de son orgue baroque</v>
      </c>
      <c r="D304" s="3" t="str">
        <f aca="false">Collecte!E264</f>
        <v>Visite guidée</v>
      </c>
      <c r="E304" s="3" t="str">
        <f aca="false">Collecte!G264</f>
        <v>Sam. et dim.</v>
      </c>
      <c r="F304" s="2" t="str">
        <f aca="false">IF(Collecte!L264="Réservation obligatoire","🎫","")</f>
        <v/>
      </c>
      <c r="G304" s="2" t="str">
        <f aca="false">HYPERLINK(Collecte!B264,"➡")</f>
        <v>➡</v>
      </c>
    </row>
    <row r="305" customFormat="false" ht="15" hidden="false" customHeight="false" outlineLevel="0" collapsed="false">
      <c r="A305" s="1" t="str">
        <f aca="false">IF(Collecte!K264&lt;&gt;Collecte!K265,Collecte!K265,"")</f>
        <v/>
      </c>
      <c r="B305" s="2" t="n">
        <f aca="false">IF(LEN(A305)&gt;0,1,IF(LEN(A306)&gt;0,"",B304+1))</f>
        <v>43</v>
      </c>
      <c r="C305" s="3" t="str">
        <f aca="false">Collecte!A265</f>
        <v>Visite de la Villa Berliet "Art Nouveau"</v>
      </c>
      <c r="D305" s="3" t="str">
        <f aca="false">Collecte!E265</f>
        <v>Visite libre</v>
      </c>
      <c r="E305" s="3" t="str">
        <f aca="false">Collecte!G265</f>
        <v>Sam. et dim.</v>
      </c>
      <c r="F305" s="2" t="str">
        <f aca="false">IF(Collecte!L265="Réservation obligatoire","🎫","")</f>
        <v/>
      </c>
      <c r="G305" s="2" t="str">
        <f aca="false">HYPERLINK(Collecte!B265,"➡")</f>
        <v>➡</v>
      </c>
    </row>
    <row r="306" customFormat="false" ht="15" hidden="false" customHeight="false" outlineLevel="0" collapsed="false">
      <c r="A306" s="1" t="str">
        <f aca="false">IF(Collecte!K265&lt;&gt;Collecte!K266,Collecte!K266,"")</f>
        <v/>
      </c>
      <c r="B306" s="2" t="n">
        <f aca="false">IF(LEN(A306)&gt;0,1,IF(LEN(A307)&gt;0,"",B305+1))</f>
        <v>44</v>
      </c>
      <c r="C306" s="3" t="str">
        <f aca="false">Collecte!A266</f>
        <v>Visite des Caves BAHADOURIAN, patrimoine du XXème siècle</v>
      </c>
      <c r="D306" s="3" t="str">
        <f aca="false">Collecte!E266</f>
        <v>Visite guidée</v>
      </c>
      <c r="E306" s="3" t="str">
        <f aca="false">Collecte!G266</f>
        <v>Sam.</v>
      </c>
      <c r="F306" s="2" t="str">
        <f aca="false">IF(Collecte!L266="Réservation obligatoire","🎫","")</f>
        <v/>
      </c>
      <c r="G306" s="2" t="str">
        <f aca="false">HYPERLINK(Collecte!B266,"➡")</f>
        <v>➡</v>
      </c>
    </row>
    <row r="307" customFormat="false" ht="15" hidden="false" customHeight="false" outlineLevel="0" collapsed="false">
      <c r="A307" s="1" t="str">
        <f aca="false">IF(Collecte!K266&lt;&gt;Collecte!K267,Collecte!K267,"")</f>
        <v/>
      </c>
      <c r="B307" s="2" t="n">
        <f aca="false">IF(LEN(A307)&gt;0,1,IF(LEN(A308)&gt;0,"",B306+1))</f>
        <v>45</v>
      </c>
      <c r="C307" s="3" t="str">
        <f aca="false">Collecte!A267</f>
        <v>Visite et Débat sur l'historique de la Bourse du Travail</v>
      </c>
      <c r="D307" s="3" t="str">
        <f aca="false">Collecte!E267</f>
        <v>Parcours extérieur</v>
      </c>
      <c r="E307" s="3" t="str">
        <f aca="false">Collecte!G267</f>
        <v>Sam.</v>
      </c>
      <c r="F307" s="2" t="str">
        <f aca="false">IF(Collecte!L267="Réservation obligatoire","🎫","")</f>
        <v/>
      </c>
      <c r="G307" s="2" t="str">
        <f aca="false">HYPERLINK(Collecte!B267,"➡")</f>
        <v>➡</v>
      </c>
    </row>
    <row r="308" customFormat="false" ht="15" hidden="false" customHeight="false" outlineLevel="0" collapsed="false">
      <c r="A308" s="1" t="str">
        <f aca="false">IF(Collecte!K267&lt;&gt;Collecte!K268,Collecte!K268,"")</f>
        <v/>
      </c>
      <c r="B308" s="2" t="n">
        <f aca="false">IF(LEN(A308)&gt;0,1,IF(LEN(A309)&gt;0,"",B307+1))</f>
        <v>46</v>
      </c>
      <c r="C308" s="3" t="str">
        <f aca="false">Collecte!A268</f>
        <v>Visite exposition "Entre rave et réalité"</v>
      </c>
      <c r="D308" s="3" t="str">
        <f aca="false">Collecte!E268</f>
        <v>Visite guidée</v>
      </c>
      <c r="E308" s="3" t="str">
        <f aca="false">Collecte!G268</f>
        <v>Sam.</v>
      </c>
      <c r="F308" s="2" t="str">
        <f aca="false">IF(Collecte!L268="Réservation obligatoire","🎫","")</f>
        <v/>
      </c>
      <c r="G308" s="2" t="str">
        <f aca="false">HYPERLINK(Collecte!B268,"➡")</f>
        <v>➡</v>
      </c>
    </row>
    <row r="309" customFormat="false" ht="15" hidden="false" customHeight="false" outlineLevel="0" collapsed="false">
      <c r="A309" s="1" t="str">
        <f aca="false">IF(Collecte!K268&lt;&gt;Collecte!K269,Collecte!K269,"")</f>
        <v/>
      </c>
      <c r="B309" s="2" t="n">
        <f aca="false">IF(LEN(A309)&gt;0,1,IF(LEN(A310)&gt;0,"",B308+1))</f>
        <v>47</v>
      </c>
      <c r="C309" s="3" t="str">
        <f aca="false">Collecte!A269</f>
        <v>Visite guidée du quartier Moncey résistant (par et pour les jeunes)</v>
      </c>
      <c r="D309" s="3" t="str">
        <f aca="false">Collecte!E269</f>
        <v>Parcours extérieur</v>
      </c>
      <c r="E309" s="3" t="str">
        <f aca="false">Collecte!G269</f>
        <v>Sam.</v>
      </c>
      <c r="F309" s="2" t="str">
        <f aca="false">IF(Collecte!L269="Réservation obligatoire","🎫","")</f>
        <v>🎫</v>
      </c>
      <c r="G309" s="2" t="str">
        <f aca="false">HYPERLINK(Collecte!B269,"➡")</f>
        <v>➡</v>
      </c>
    </row>
    <row r="310" customFormat="false" ht="15" hidden="false" customHeight="false" outlineLevel="0" collapsed="false">
      <c r="A310" s="1" t="str">
        <f aca="false">IF(Collecte!K269&lt;&gt;Collecte!K270,Collecte!K270,"")</f>
        <v/>
      </c>
      <c r="B310" s="2" t="n">
        <f aca="false">IF(LEN(A310)&gt;0,1,IF(LEN(A311)&gt;0,"",B309+1))</f>
        <v>48</v>
      </c>
      <c r="C310" s="3" t="str">
        <f aca="false">Collecte!A270</f>
        <v>Visites guidées de l’exposition : Les femmes vont voter, octobre 1944 - octobre 1945</v>
      </c>
      <c r="D310" s="3" t="str">
        <f aca="false">Collecte!E270</f>
        <v>Exposition</v>
      </c>
      <c r="E310" s="3" t="str">
        <f aca="false">Collecte!G270</f>
        <v>Sam. et dim.</v>
      </c>
      <c r="F310" s="2" t="str">
        <f aca="false">IF(Collecte!L270="Réservation obligatoire","🎫","")</f>
        <v>🎫</v>
      </c>
      <c r="G310" s="2" t="str">
        <f aca="false">HYPERLINK(Collecte!B270,"➡")</f>
        <v>➡</v>
      </c>
    </row>
    <row r="311" customFormat="false" ht="15" hidden="false" customHeight="false" outlineLevel="0" collapsed="false">
      <c r="A311" s="1" t="str">
        <f aca="false">IF(Collecte!K270&lt;&gt;Collecte!K271,Collecte!K271,"")</f>
        <v/>
      </c>
      <c r="B311" s="2" t="n">
        <f aca="false">IF(LEN(A311)&gt;0,1,IF(LEN(A312)&gt;0,"",B310+1))</f>
        <v>49</v>
      </c>
      <c r="C311" s="3" t="str">
        <f aca="false">Collecte!A271</f>
        <v>Visites guidées à la découverte de l’atelier de restauration</v>
      </c>
      <c r="D311" s="3" t="str">
        <f aca="false">Collecte!E271</f>
        <v>Visite guidée</v>
      </c>
      <c r="E311" s="3" t="str">
        <f aca="false">Collecte!G271</f>
        <v>Sam. et dim.</v>
      </c>
      <c r="F311" s="2" t="str">
        <f aca="false">IF(Collecte!L271="Réservation obligatoire","🎫","")</f>
        <v>🎫</v>
      </c>
      <c r="G311" s="2" t="str">
        <f aca="false">HYPERLINK(Collecte!B271,"➡")</f>
        <v>➡</v>
      </c>
    </row>
    <row r="312" customFormat="false" ht="15" hidden="false" customHeight="false" outlineLevel="0" collapsed="false">
      <c r="A312" s="1" t="str">
        <f aca="false">IF(Collecte!K271&lt;&gt;Collecte!K272,Collecte!K272,"")</f>
        <v/>
      </c>
      <c r="B312" s="2" t="n">
        <f aca="false">IF(LEN(A312)&gt;0,1,IF(LEN(A313)&gt;0,"",B311+1))</f>
        <v>50</v>
      </c>
      <c r="C312" s="3" t="str">
        <f aca="false">Collecte!A272</f>
        <v>Visites guidées à la découverte des Archives et de leurs coulisses</v>
      </c>
      <c r="D312" s="3" t="str">
        <f aca="false">Collecte!E272</f>
        <v>Visite guidée</v>
      </c>
      <c r="E312" s="3" t="str">
        <f aca="false">Collecte!G272</f>
        <v>Sam. et dim.</v>
      </c>
      <c r="F312" s="2" t="str">
        <f aca="false">IF(Collecte!L272="Réservation obligatoire","🎫","")</f>
        <v>🎫</v>
      </c>
      <c r="G312" s="2" t="str">
        <f aca="false">HYPERLINK(Collecte!B272,"➡")</f>
        <v>➡</v>
      </c>
    </row>
    <row r="313" customFormat="false" ht="15" hidden="false" customHeight="false" outlineLevel="0" collapsed="false">
      <c r="B313" s="2" t="str">
        <f aca="false">IF(LEN(A313)&gt;0,1,IF(LEN(A314)&gt;0,"",B312+1))</f>
        <v/>
      </c>
    </row>
    <row r="314" customFormat="false" ht="15" hidden="false" customHeight="false" outlineLevel="0" collapsed="false">
      <c r="A314" s="1" t="str">
        <f aca="false">IF(Collecte!K272&lt;&gt;Collecte!K273,Collecte!K273,"")</f>
        <v>Lyon 4ème</v>
      </c>
      <c r="B314" s="2" t="n">
        <f aca="false">IF(LEN(A314)&gt;0,1,IF(LEN(A315)&gt;0,"",B313+1))</f>
        <v>1</v>
      </c>
      <c r="C314" s="3" t="str">
        <f aca="false">Collecte!A273</f>
        <v>"Sur les pas des canuts" - Visite de la Maison des Canuts et des traboules de la Croix-Rousse</v>
      </c>
      <c r="D314" s="3" t="str">
        <f aca="false">Collecte!E273</f>
        <v>Parcours extérieur</v>
      </c>
      <c r="E314" s="3" t="str">
        <f aca="false">Collecte!G273</f>
        <v>Sam. et dim.</v>
      </c>
      <c r="F314" s="2" t="str">
        <f aca="false">IF(Collecte!L273="Réservation obligatoire","🎫","")</f>
        <v>🎫</v>
      </c>
      <c r="G314" s="2" t="str">
        <f aca="false">HYPERLINK(Collecte!B273,"➡")</f>
        <v>➡</v>
      </c>
    </row>
    <row r="315" customFormat="false" ht="15" hidden="false" customHeight="false" outlineLevel="0" collapsed="false">
      <c r="A315" s="1" t="str">
        <f aca="false">IF(Collecte!K273&lt;&gt;Collecte!K274,Collecte!K274,"")</f>
        <v/>
      </c>
      <c r="B315" s="2" t="n">
        <f aca="false">IF(LEN(A315)&gt;0,1,IF(LEN(A316)&gt;0,"",B314+1))</f>
        <v>2</v>
      </c>
      <c r="C315" s="3" t="str">
        <f aca="false">Collecte!A274</f>
        <v>Balade Street-art à travers les pentes de la Croix-Rousse</v>
      </c>
      <c r="D315" s="3" t="str">
        <f aca="false">Collecte!E274</f>
        <v>Parcours extérieur</v>
      </c>
      <c r="E315" s="3" t="str">
        <f aca="false">Collecte!G274</f>
        <v>Dim.</v>
      </c>
      <c r="F315" s="2" t="str">
        <f aca="false">IF(Collecte!L274="Réservation obligatoire","🎫","")</f>
        <v>🎫</v>
      </c>
      <c r="G315" s="2" t="str">
        <f aca="false">HYPERLINK(Collecte!B274,"➡")</f>
        <v>➡</v>
      </c>
    </row>
    <row r="316" customFormat="false" ht="15" hidden="false" customHeight="false" outlineLevel="0" collapsed="false">
      <c r="A316" s="1" t="str">
        <f aca="false">IF(Collecte!K274&lt;&gt;Collecte!K275,Collecte!K275,"")</f>
        <v/>
      </c>
      <c r="B316" s="2" t="n">
        <f aca="false">IF(LEN(A316)&gt;0,1,IF(LEN(A317)&gt;0,"",B315+1))</f>
        <v>3</v>
      </c>
      <c r="C316" s="3" t="str">
        <f aca="false">Collecte!A275</f>
        <v>Bistanclac ! Visite des Traboules de la Croix-Rousse</v>
      </c>
      <c r="D316" s="3" t="str">
        <f aca="false">Collecte!E275</f>
        <v>Visite guidée</v>
      </c>
      <c r="E316" s="3" t="str">
        <f aca="false">Collecte!G275</f>
        <v>Sam.</v>
      </c>
      <c r="F316" s="2" t="str">
        <f aca="false">IF(Collecte!L275="Réservation obligatoire","🎫","")</f>
        <v>🎫</v>
      </c>
      <c r="G316" s="2" t="str">
        <f aca="false">HYPERLINK(Collecte!B275,"➡")</f>
        <v>➡</v>
      </c>
    </row>
    <row r="317" customFormat="false" ht="15" hidden="false" customHeight="false" outlineLevel="0" collapsed="false">
      <c r="A317" s="1" t="str">
        <f aca="false">IF(Collecte!K275&lt;&gt;Collecte!K276,Collecte!K276,"")</f>
        <v/>
      </c>
      <c r="B317" s="2" t="n">
        <f aca="false">IF(LEN(A317)&gt;0,1,IF(LEN(A318)&gt;0,"",B316+1))</f>
        <v>4</v>
      </c>
      <c r="C317" s="3" t="str">
        <f aca="false">Collecte!A276</f>
        <v>Conférence avec Hervé Joly</v>
      </c>
      <c r="D317" s="3" t="str">
        <f aca="false">Collecte!E276</f>
        <v>Animation</v>
      </c>
      <c r="E317" s="3" t="str">
        <f aca="false">Collecte!G276</f>
        <v>Sam.</v>
      </c>
      <c r="F317" s="2" t="str">
        <f aca="false">IF(Collecte!L276="Réservation obligatoire","🎫","")</f>
        <v>🎫</v>
      </c>
      <c r="G317" s="2" t="str">
        <f aca="false">HYPERLINK(Collecte!B276,"➡")</f>
        <v>➡</v>
      </c>
    </row>
    <row r="318" customFormat="false" ht="15" hidden="false" customHeight="false" outlineLevel="0" collapsed="false">
      <c r="A318" s="1" t="str">
        <f aca="false">IF(Collecte!K276&lt;&gt;Collecte!K277,Collecte!K277,"")</f>
        <v/>
      </c>
      <c r="B318" s="2" t="n">
        <f aca="false">IF(LEN(A318)&gt;0,1,IF(LEN(A319)&gt;0,"",B317+1))</f>
        <v>5</v>
      </c>
      <c r="C318" s="3" t="str">
        <f aca="false">Collecte!A277</f>
        <v>Découverte de l'atelier municipal de passementerie</v>
      </c>
      <c r="D318" s="3" t="str">
        <f aca="false">Collecte!E277</f>
        <v>Visite guidée</v>
      </c>
      <c r="E318" s="3" t="str">
        <f aca="false">Collecte!G277</f>
        <v>Sam.</v>
      </c>
      <c r="F318" s="2" t="str">
        <f aca="false">IF(Collecte!L277="Réservation obligatoire","🎫","")</f>
        <v>🎫</v>
      </c>
      <c r="G318" s="2" t="str">
        <f aca="false">HYPERLINK(Collecte!B277,"➡")</f>
        <v>➡</v>
      </c>
    </row>
    <row r="319" customFormat="false" ht="15" hidden="false" customHeight="false" outlineLevel="0" collapsed="false">
      <c r="A319" s="1" t="str">
        <f aca="false">IF(Collecte!K277&lt;&gt;Collecte!K278,Collecte!K278,"")</f>
        <v/>
      </c>
      <c r="B319" s="2" t="n">
        <f aca="false">IF(LEN(A319)&gt;0,1,IF(LEN(A320)&gt;0,"",B318+1))</f>
        <v>6</v>
      </c>
      <c r="C319" s="3" t="str">
        <f aca="false">Collecte!A278</f>
        <v>Découverte de l'atelier municipal de tissage</v>
      </c>
      <c r="D319" s="3" t="str">
        <f aca="false">Collecte!E278</f>
        <v>Visite guidée</v>
      </c>
      <c r="E319" s="3" t="str">
        <f aca="false">Collecte!G278</f>
        <v>Sam.</v>
      </c>
      <c r="F319" s="2" t="str">
        <f aca="false">IF(Collecte!L278="Réservation obligatoire","🎫","")</f>
        <v>🎫</v>
      </c>
      <c r="G319" s="2" t="str">
        <f aca="false">HYPERLINK(Collecte!B278,"➡")</f>
        <v>➡</v>
      </c>
    </row>
    <row r="320" customFormat="false" ht="15" hidden="false" customHeight="false" outlineLevel="0" collapsed="false">
      <c r="A320" s="1" t="str">
        <f aca="false">IF(Collecte!K278&lt;&gt;Collecte!K279,Collecte!K279,"")</f>
        <v/>
      </c>
      <c r="B320" s="2" t="n">
        <f aca="false">IF(LEN(A320)&gt;0,1,IF(LEN(A321)&gt;0,"",B319+1))</f>
        <v>7</v>
      </c>
      <c r="C320" s="3" t="str">
        <f aca="false">Collecte!A279</f>
        <v>D’un atelier à l’autre, visite de la Maison des Canuts &amp; de l’atelier Mattelon</v>
      </c>
      <c r="D320" s="3" t="str">
        <f aca="false">Collecte!E279</f>
        <v>Visite guidée</v>
      </c>
      <c r="E320" s="3" t="str">
        <f aca="false">Collecte!G279</f>
        <v>Sam. et dim.</v>
      </c>
      <c r="F320" s="2" t="str">
        <f aca="false">IF(Collecte!L279="Réservation obligatoire","🎫","")</f>
        <v>🎫</v>
      </c>
      <c r="G320" s="2" t="str">
        <f aca="false">HYPERLINK(Collecte!B279,"➡")</f>
        <v>➡</v>
      </c>
    </row>
    <row r="321" customFormat="false" ht="15" hidden="false" customHeight="false" outlineLevel="0" collapsed="false">
      <c r="A321" s="1" t="str">
        <f aca="false">IF(Collecte!K279&lt;&gt;Collecte!K280,Collecte!K280,"")</f>
        <v/>
      </c>
      <c r="B321" s="2" t="n">
        <f aca="false">IF(LEN(A321)&gt;0,1,IF(LEN(A322)&gt;0,"",B320+1))</f>
        <v>8</v>
      </c>
      <c r="C321" s="3" t="str">
        <f aca="false">Collecte!A280</f>
        <v>Exposition "AU FIL DU COURS"</v>
      </c>
      <c r="D321" s="3" t="str">
        <f aca="false">Collecte!E280</f>
        <v>Parcours extérieur</v>
      </c>
      <c r="E321" s="3" t="str">
        <f aca="false">Collecte!G280</f>
        <v>Vend. jusqu'à lundi 22</v>
      </c>
      <c r="F321" s="2" t="str">
        <f aca="false">IF(Collecte!L280="Réservation obligatoire","🎫","")</f>
        <v/>
      </c>
      <c r="G321" s="2" t="str">
        <f aca="false">HYPERLINK(Collecte!B280,"➡")</f>
        <v>➡</v>
      </c>
    </row>
    <row r="322" customFormat="false" ht="15" hidden="false" customHeight="false" outlineLevel="0" collapsed="false">
      <c r="A322" s="1" t="str">
        <f aca="false">IF(Collecte!K280&lt;&gt;Collecte!K281,Collecte!K281,"")</f>
        <v/>
      </c>
      <c r="B322" s="2" t="n">
        <f aca="false">IF(LEN(A322)&gt;0,1,IF(LEN(A323)&gt;0,"",B321+1))</f>
        <v>9</v>
      </c>
      <c r="C322" s="3" t="str">
        <f aca="false">Collecte!A281</f>
        <v>Exposition dans l'Atelier Jo Mermet-Jaeck - Christine Frega-Frénotïi</v>
      </c>
      <c r="D322" s="3" t="str">
        <f aca="false">Collecte!E281</f>
        <v>Exposition</v>
      </c>
      <c r="E322" s="3" t="str">
        <f aca="false">Collecte!G281</f>
        <v>Sam. et dim.</v>
      </c>
      <c r="F322" s="2" t="str">
        <f aca="false">IF(Collecte!L281="Réservation obligatoire","🎫","")</f>
        <v/>
      </c>
      <c r="G322" s="2" t="str">
        <f aca="false">HYPERLINK(Collecte!B281,"➡")</f>
        <v>➡</v>
      </c>
    </row>
    <row r="323" customFormat="false" ht="15" hidden="false" customHeight="false" outlineLevel="0" collapsed="false">
      <c r="A323" s="1" t="str">
        <f aca="false">IF(Collecte!K281&lt;&gt;Collecte!K282,Collecte!K282,"")</f>
        <v/>
      </c>
      <c r="B323" s="2" t="n">
        <f aca="false">IF(LEN(A323)&gt;0,1,IF(LEN(A324)&gt;0,"",B322+1))</f>
        <v>10</v>
      </c>
      <c r="C323" s="3" t="str">
        <f aca="false">Collecte!A282</f>
        <v>La Maison des Canuts, un atelier dans son environnement</v>
      </c>
      <c r="D323" s="3" t="str">
        <f aca="false">Collecte!E282</f>
        <v>Parcours extérieur</v>
      </c>
      <c r="E323" s="3" t="str">
        <f aca="false">Collecte!G282</f>
        <v>Sam. et dim.</v>
      </c>
      <c r="F323" s="2" t="str">
        <f aca="false">IF(Collecte!L282="Réservation obligatoire","🎫","")</f>
        <v>🎫</v>
      </c>
      <c r="G323" s="2" t="str">
        <f aca="false">HYPERLINK(Collecte!B282,"➡")</f>
        <v>➡</v>
      </c>
    </row>
    <row r="324" customFormat="false" ht="15" hidden="false" customHeight="false" outlineLevel="0" collapsed="false">
      <c r="A324" s="1" t="str">
        <f aca="false">IF(Collecte!K282&lt;&gt;Collecte!K283,Collecte!K283,"")</f>
        <v/>
      </c>
      <c r="B324" s="2" t="n">
        <f aca="false">IF(LEN(A324)&gt;0,1,IF(LEN(A325)&gt;0,"",B323+1))</f>
        <v>11</v>
      </c>
      <c r="C324" s="3" t="str">
        <f aca="false">Collecte!A283</f>
        <v>Les traboules de la Croix-Rousse et le Mur des Lyonnais Célèbres</v>
      </c>
      <c r="D324" s="3" t="str">
        <f aca="false">Collecte!E283</f>
        <v>Parcours extérieur</v>
      </c>
      <c r="E324" s="3" t="str">
        <f aca="false">Collecte!G283</f>
        <v>Sam.</v>
      </c>
      <c r="F324" s="2" t="str">
        <f aca="false">IF(Collecte!L283="Réservation obligatoire","🎫","")</f>
        <v>🎫</v>
      </c>
      <c r="G324" s="2" t="str">
        <f aca="false">HYPERLINK(Collecte!B283,"➡")</f>
        <v>➡</v>
      </c>
    </row>
    <row r="325" customFormat="false" ht="15" hidden="false" customHeight="false" outlineLevel="0" collapsed="false">
      <c r="A325" s="1" t="str">
        <f aca="false">IF(Collecte!K283&lt;&gt;Collecte!K284,Collecte!K284,"")</f>
        <v/>
      </c>
      <c r="B325" s="2" t="n">
        <f aca="false">IF(LEN(A325)&gt;0,1,IF(LEN(A326)&gt;0,"",B324+1))</f>
        <v>12</v>
      </c>
      <c r="C325" s="3" t="str">
        <f aca="false">Collecte!A284</f>
        <v>Lyon : Sorcellerie et occultisme</v>
      </c>
      <c r="D325" s="3" t="str">
        <f aca="false">Collecte!E284</f>
        <v>Parcours extérieur</v>
      </c>
      <c r="E325" s="3" t="str">
        <f aca="false">Collecte!G284</f>
        <v>Sam.</v>
      </c>
      <c r="F325" s="2" t="str">
        <f aca="false">IF(Collecte!L284="Réservation obligatoire","🎫","")</f>
        <v>🎫</v>
      </c>
      <c r="G325" s="2" t="str">
        <f aca="false">HYPERLINK(Collecte!B284,"➡")</f>
        <v>➡</v>
      </c>
    </row>
    <row r="326" customFormat="false" ht="15" hidden="false" customHeight="false" outlineLevel="0" collapsed="false">
      <c r="A326" s="1" t="str">
        <f aca="false">IF(Collecte!K284&lt;&gt;Collecte!K285,Collecte!K285,"")</f>
        <v/>
      </c>
      <c r="B326" s="2" t="n">
        <f aca="false">IF(LEN(A326)&gt;0,1,IF(LEN(A327)&gt;0,"",B325+1))</f>
        <v>13</v>
      </c>
      <c r="C326" s="3" t="str">
        <f aca="false">Collecte!A285</f>
        <v>Métiers &amp; Transmission MOF</v>
      </c>
      <c r="D326" s="3" t="str">
        <f aca="false">Collecte!E285</f>
        <v>Animation</v>
      </c>
      <c r="E326" s="3" t="str">
        <f aca="false">Collecte!G285</f>
        <v>Vend. à dim.</v>
      </c>
      <c r="F326" s="2" t="str">
        <f aca="false">IF(Collecte!L285="Réservation obligatoire","🎫","")</f>
        <v/>
      </c>
      <c r="G326" s="2" t="str">
        <f aca="false">HYPERLINK(Collecte!B285,"➡")</f>
        <v>➡</v>
      </c>
    </row>
    <row r="327" customFormat="false" ht="15" hidden="false" customHeight="false" outlineLevel="0" collapsed="false">
      <c r="A327" s="1" t="str">
        <f aca="false">IF(Collecte!K285&lt;&gt;Collecte!K286,Collecte!K286,"")</f>
        <v/>
      </c>
      <c r="B327" s="2" t="n">
        <f aca="false">IF(LEN(A327)&gt;0,1,IF(LEN(A328)&gt;0,"",B326+1))</f>
        <v>14</v>
      </c>
      <c r="C327" s="3" t="str">
        <f aca="false">Collecte!A286</f>
        <v>Street Art sur les pentes de la Croix-Rousse</v>
      </c>
      <c r="D327" s="3" t="str">
        <f aca="false">Collecte!E286</f>
        <v>Parcours extérieur</v>
      </c>
      <c r="E327" s="3" t="str">
        <f aca="false">Collecte!G286</f>
        <v>Sam. et dim.</v>
      </c>
      <c r="F327" s="2" t="str">
        <f aca="false">IF(Collecte!L286="Réservation obligatoire","🎫","")</f>
        <v>🎫</v>
      </c>
      <c r="G327" s="2" t="str">
        <f aca="false">HYPERLINK(Collecte!B286,"➡")</f>
        <v>➡</v>
      </c>
    </row>
    <row r="328" customFormat="false" ht="15" hidden="false" customHeight="false" outlineLevel="0" collapsed="false">
      <c r="A328" s="1" t="str">
        <f aca="false">IF(Collecte!K286&lt;&gt;Collecte!K287,Collecte!K287,"")</f>
        <v/>
      </c>
      <c r="B328" s="2" t="n">
        <f aca="false">IF(LEN(A328)&gt;0,1,IF(LEN(A329)&gt;0,"",B327+1))</f>
        <v>15</v>
      </c>
      <c r="C328" s="3" t="str">
        <f aca="false">Collecte!A287</f>
        <v>Temple Maçonnique Grande Loge Féminine de France, découverte du lieu et conférence.</v>
      </c>
      <c r="D328" s="3" t="str">
        <f aca="false">Collecte!E287</f>
        <v>Visite libre</v>
      </c>
      <c r="E328" s="3" t="str">
        <f aca="false">Collecte!G287</f>
        <v>Dim.</v>
      </c>
      <c r="F328" s="2" t="str">
        <f aca="false">IF(Collecte!L287="Réservation obligatoire","🎫","")</f>
        <v>🎫</v>
      </c>
      <c r="G328" s="2" t="str">
        <f aca="false">HYPERLINK(Collecte!B287,"➡")</f>
        <v>➡</v>
      </c>
    </row>
    <row r="329" customFormat="false" ht="15" hidden="false" customHeight="false" outlineLevel="0" collapsed="false">
      <c r="A329" s="1" t="str">
        <f aca="false">IF(Collecte!K287&lt;&gt;Collecte!K288,Collecte!K288,"")</f>
        <v/>
      </c>
      <c r="B329" s="2" t="n">
        <f aca="false">IF(LEN(A329)&gt;0,1,IF(LEN(A330)&gt;0,"",B328+1))</f>
        <v>16</v>
      </c>
      <c r="C329" s="3" t="str">
        <f aca="false">Collecte!A288</f>
        <v>Visite commentée d'un atelier de tissage et découverte du patrimoine architectural de la Croix-Rousse</v>
      </c>
      <c r="D329" s="3" t="str">
        <f aca="false">Collecte!E288</f>
        <v>Visite guidée</v>
      </c>
      <c r="E329" s="3" t="str">
        <f aca="false">Collecte!G288</f>
        <v>Sam. et dim.</v>
      </c>
      <c r="F329" s="2" t="str">
        <f aca="false">IF(Collecte!L288="Réservation obligatoire","🎫","")</f>
        <v>🎫</v>
      </c>
      <c r="G329" s="2" t="str">
        <f aca="false">HYPERLINK(Collecte!B288,"➡")</f>
        <v>➡</v>
      </c>
    </row>
    <row r="330" customFormat="false" ht="15" hidden="false" customHeight="false" outlineLevel="0" collapsed="false">
      <c r="A330" s="1" t="str">
        <f aca="false">IF(Collecte!K288&lt;&gt;Collecte!K289,Collecte!K289,"")</f>
        <v/>
      </c>
      <c r="B330" s="2" t="n">
        <f aca="false">IF(LEN(A330)&gt;0,1,IF(LEN(A331)&gt;0,"",B329+1))</f>
        <v>17</v>
      </c>
      <c r="C330" s="3" t="str">
        <f aca="false">Collecte!A289</f>
        <v>Visite des Ateliers de Maintenance du Métro C</v>
      </c>
      <c r="D330" s="3" t="str">
        <f aca="false">Collecte!E289</f>
        <v>Visite guidée</v>
      </c>
      <c r="E330" s="3" t="str">
        <f aca="false">Collecte!G289</f>
        <v>Sam. et dim.</v>
      </c>
      <c r="F330" s="2" t="str">
        <f aca="false">IF(Collecte!L289="Réservation obligatoire","🎫","")</f>
        <v>🎫</v>
      </c>
      <c r="G330" s="2" t="str">
        <f aca="false">HYPERLINK(Collecte!B289,"➡")</f>
        <v>➡</v>
      </c>
    </row>
    <row r="331" customFormat="false" ht="15" hidden="false" customHeight="false" outlineLevel="0" collapsed="false">
      <c r="A331" s="1" t="str">
        <f aca="false">IF(Collecte!K289&lt;&gt;Collecte!K290,Collecte!K290,"")</f>
        <v/>
      </c>
      <c r="B331" s="2" t="n">
        <f aca="false">IF(LEN(A331)&gt;0,1,IF(LEN(A332)&gt;0,"",B330+1))</f>
        <v>18</v>
      </c>
      <c r="C331" s="3" t="str">
        <f aca="false">Collecte!A290</f>
        <v>Visite gratuite des salles d'exposition de la Maison des Canuts</v>
      </c>
      <c r="D331" s="3" t="str">
        <f aca="false">Collecte!E290</f>
        <v>Exposition</v>
      </c>
      <c r="E331" s="3" t="str">
        <f aca="false">Collecte!G290</f>
        <v>Sam. et dim.</v>
      </c>
      <c r="F331" s="2" t="str">
        <f aca="false">IF(Collecte!L290="Réservation obligatoire","🎫","")</f>
        <v/>
      </c>
      <c r="G331" s="2" t="str">
        <f aca="false">HYPERLINK(Collecte!B290,"➡")</f>
        <v>➡</v>
      </c>
    </row>
    <row r="332" customFormat="false" ht="15" hidden="false" customHeight="false" outlineLevel="0" collapsed="false">
      <c r="A332" s="1" t="str">
        <f aca="false">IF(Collecte!K290&lt;&gt;Collecte!K291,Collecte!K291,"")</f>
        <v/>
      </c>
      <c r="B332" s="2" t="n">
        <f aca="false">IF(LEN(A332)&gt;0,1,IF(LEN(A333)&gt;0,"",B331+1))</f>
        <v>19</v>
      </c>
      <c r="C332" s="14" t="str">
        <f aca="false">Collecte!A291</f>
        <v>Visite guidée avec une guide costumée: traboulez dans les pentes de la Croix Rousse et  découvrez l'histoire de la soie et des canuts</v>
      </c>
      <c r="D332" s="3" t="str">
        <f aca="false">Collecte!E291</f>
        <v>Visite guidée</v>
      </c>
      <c r="E332" s="3" t="str">
        <f aca="false">Collecte!G291</f>
        <v>Dim.</v>
      </c>
      <c r="F332" s="2" t="str">
        <f aca="false">IF(Collecte!L291="Réservation obligatoire","🎫","")</f>
        <v>🎫</v>
      </c>
      <c r="G332" s="2" t="str">
        <f aca="false">HYPERLINK(Collecte!B291,"➡")</f>
        <v>➡</v>
      </c>
    </row>
    <row r="333" customFormat="false" ht="15" hidden="false" customHeight="false" outlineLevel="0" collapsed="false">
      <c r="B333" s="2" t="str">
        <f aca="false">IF(LEN(A333)&gt;0,1,IF(LEN(A334)&gt;0,"",B332+1))</f>
        <v/>
      </c>
    </row>
    <row r="334" customFormat="false" ht="15" hidden="false" customHeight="false" outlineLevel="0" collapsed="false">
      <c r="A334" s="1" t="str">
        <f aca="false">IF(Collecte!K291&lt;&gt;Collecte!K292,Collecte!K292,"")</f>
        <v>Lyon 5ème</v>
      </c>
      <c r="B334" s="2" t="n">
        <f aca="false">IF(LEN(A334)&gt;0,1,IF(LEN(A335)&gt;0,"",B333+1))</f>
        <v>1</v>
      </c>
      <c r="C334" s="3" t="str">
        <f aca="false">Collecte!A292</f>
        <v>15 Jazz sur les Places Lyon Festival</v>
      </c>
      <c r="D334" s="3" t="str">
        <f aca="false">Collecte!E292</f>
        <v>Concert</v>
      </c>
      <c r="E334" s="3" t="str">
        <f aca="false">Collecte!G292</f>
        <v>Vend. à dim.</v>
      </c>
      <c r="F334" s="2" t="str">
        <f aca="false">IF(Collecte!L292="Réservation obligatoire","🎫","")</f>
        <v/>
      </c>
      <c r="G334" s="2" t="str">
        <f aca="false">HYPERLINK(Collecte!B292,"➡")</f>
        <v>➡</v>
      </c>
    </row>
    <row r="335" customFormat="false" ht="15" hidden="false" customHeight="false" outlineLevel="0" collapsed="false">
      <c r="A335" s="1" t="str">
        <f aca="false">IF(Collecte!K292&lt;&gt;Collecte!K293,Collecte!K293,"")</f>
        <v/>
      </c>
      <c r="B335" s="2" t="n">
        <f aca="false">IF(LEN(A335)&gt;0,1,IF(LEN(A336)&gt;0,"",B334+1))</f>
        <v>2</v>
      </c>
      <c r="C335" s="3" t="str">
        <f aca="false">Collecte!A293</f>
        <v>A la découverte de l'Antiquaille - ECCLY</v>
      </c>
      <c r="D335" s="3" t="str">
        <f aca="false">Collecte!E293</f>
        <v>Visite libre</v>
      </c>
      <c r="E335" s="3" t="str">
        <f aca="false">Collecte!G293</f>
        <v>Sam. et dim.</v>
      </c>
      <c r="F335" s="2" t="str">
        <f aca="false">IF(Collecte!L293="Réservation obligatoire","🎫","")</f>
        <v>🎫</v>
      </c>
      <c r="G335" s="2" t="str">
        <f aca="false">HYPERLINK(Collecte!B293,"➡")</f>
        <v>➡</v>
      </c>
    </row>
    <row r="336" customFormat="false" ht="15" hidden="false" customHeight="false" outlineLevel="0" collapsed="false">
      <c r="A336" s="1" t="str">
        <f aca="false">IF(Collecte!K293&lt;&gt;Collecte!K294,Collecte!K294,"")</f>
        <v/>
      </c>
      <c r="B336" s="2" t="n">
        <f aca="false">IF(LEN(A336)&gt;0,1,IF(LEN(A337)&gt;0,"",B335+1))</f>
        <v>3</v>
      </c>
      <c r="C336" s="3" t="str">
        <f aca="false">Collecte!A294</f>
        <v>A la découverte des bas-reliefs des portails de la Primatiale de Lyon</v>
      </c>
      <c r="D336" s="3" t="str">
        <f aca="false">Collecte!E294</f>
        <v>Visite guidée</v>
      </c>
      <c r="E336" s="3" t="str">
        <f aca="false">Collecte!G294</f>
        <v>Sam.</v>
      </c>
      <c r="F336" s="2" t="str">
        <f aca="false">IF(Collecte!L294="Réservation obligatoire","🎫","")</f>
        <v>🎫</v>
      </c>
      <c r="G336" s="2" t="str">
        <f aca="false">HYPERLINK(Collecte!B294,"➡")</f>
        <v>➡</v>
      </c>
    </row>
    <row r="337" customFormat="false" ht="15" hidden="false" customHeight="false" outlineLevel="0" collapsed="false">
      <c r="A337" s="1" t="str">
        <f aca="false">IF(Collecte!K294&lt;&gt;Collecte!K295,Collecte!K295,"")</f>
        <v/>
      </c>
      <c r="B337" s="2" t="n">
        <f aca="false">IF(LEN(A337)&gt;0,1,IF(LEN(A338)&gt;0,"",B336+1))</f>
        <v>4</v>
      </c>
      <c r="C337" s="3" t="str">
        <f aca="false">Collecte!A295</f>
        <v>Animation dessin sur le thème du patrimoine architectural</v>
      </c>
      <c r="D337" s="3" t="str">
        <f aca="false">Collecte!E295</f>
        <v>Animation</v>
      </c>
      <c r="E337" s="3" t="str">
        <f aca="false">Collecte!G295</f>
        <v>Sam.</v>
      </c>
      <c r="F337" s="2" t="str">
        <f aca="false">IF(Collecte!L295="Réservation obligatoire","🎫","")</f>
        <v>🎫</v>
      </c>
      <c r="G337" s="2" t="str">
        <f aca="false">HYPERLINK(Collecte!B295,"➡")</f>
        <v>➡</v>
      </c>
    </row>
    <row r="338" customFormat="false" ht="15" hidden="false" customHeight="false" outlineLevel="0" collapsed="false">
      <c r="A338" s="1" t="str">
        <f aca="false">IF(Collecte!K295&lt;&gt;Collecte!K296,Collecte!K296,"")</f>
        <v/>
      </c>
      <c r="B338" s="2" t="n">
        <f aca="false">IF(LEN(A338)&gt;0,1,IF(LEN(A339)&gt;0,"",B337+1))</f>
        <v>5</v>
      </c>
      <c r="C338" s="3" t="str">
        <f aca="false">Collecte!A296</f>
        <v>Atelier pop up</v>
      </c>
      <c r="D338" s="3" t="str">
        <f aca="false">Collecte!E296</f>
        <v>Animation</v>
      </c>
      <c r="E338" s="3" t="str">
        <f aca="false">Collecte!G296</f>
        <v>Sam. et dim.</v>
      </c>
      <c r="F338" s="2" t="str">
        <f aca="false">IF(Collecte!L296="Réservation obligatoire","🎫","")</f>
        <v/>
      </c>
      <c r="G338" s="2" t="str">
        <f aca="false">HYPERLINK(Collecte!B296,"➡")</f>
        <v>➡</v>
      </c>
    </row>
    <row r="339" customFormat="false" ht="15" hidden="false" customHeight="false" outlineLevel="0" collapsed="false">
      <c r="A339" s="1" t="str">
        <f aca="false">IF(Collecte!K296&lt;&gt;Collecte!K297,Collecte!K297,"")</f>
        <v/>
      </c>
      <c r="B339" s="2" t="n">
        <f aca="false">IF(LEN(A339)&gt;0,1,IF(LEN(A340)&gt;0,"",B338+1))</f>
        <v>6</v>
      </c>
      <c r="C339" s="3" t="str">
        <f aca="false">Collecte!A297</f>
        <v>Atelier taille de pierre</v>
      </c>
      <c r="D339" s="3" t="str">
        <f aca="false">Collecte!E297</f>
        <v>Animation</v>
      </c>
      <c r="E339" s="3" t="str">
        <f aca="false">Collecte!G297</f>
        <v>Sam. et dim.</v>
      </c>
      <c r="F339" s="2" t="str">
        <f aca="false">IF(Collecte!L297="Réservation obligatoire","🎫","")</f>
        <v/>
      </c>
      <c r="G339" s="2" t="str">
        <f aca="false">HYPERLINK(Collecte!B297,"➡")</f>
        <v>➡</v>
      </c>
    </row>
    <row r="340" customFormat="false" ht="15" hidden="false" customHeight="false" outlineLevel="0" collapsed="false">
      <c r="A340" s="1" t="str">
        <f aca="false">IF(Collecte!K297&lt;&gt;Collecte!K298,Collecte!K298,"")</f>
        <v/>
      </c>
      <c r="B340" s="2" t="n">
        <f aca="false">IF(LEN(A340)&gt;0,1,IF(LEN(A341)&gt;0,"",B339+1))</f>
        <v>7</v>
      </c>
      <c r="C340" s="3" t="str">
        <f aca="false">Collecte!A298</f>
        <v>Au coeur du Vieux Lyon</v>
      </c>
      <c r="D340" s="3" t="str">
        <f aca="false">Collecte!E298</f>
        <v>Parcours extérieur</v>
      </c>
      <c r="E340" s="3" t="str">
        <f aca="false">Collecte!G298</f>
        <v>Sam. et dim.</v>
      </c>
      <c r="F340" s="2" t="str">
        <f aca="false">IF(Collecte!L298="Réservation obligatoire","🎫","")</f>
        <v>🎫</v>
      </c>
      <c r="G340" s="2" t="str">
        <f aca="false">HYPERLINK(Collecte!B298,"➡")</f>
        <v>➡</v>
      </c>
    </row>
    <row r="341" customFormat="false" ht="15" hidden="false" customHeight="false" outlineLevel="0" collapsed="false">
      <c r="A341" s="1" t="str">
        <f aca="false">IF(Collecte!K298&lt;&gt;Collecte!K299,Collecte!K299,"")</f>
        <v/>
      </c>
      <c r="B341" s="2" t="n">
        <f aca="false">IF(LEN(A341)&gt;0,1,IF(LEN(A342)&gt;0,"",B340+1))</f>
        <v>8</v>
      </c>
      <c r="C341" s="3" t="str">
        <f aca="false">Collecte!A299</f>
        <v>Balade "Matrimoine du 5e" - du Parc de la Mairie au Parc Élise Rivet</v>
      </c>
      <c r="D341" s="3" t="str">
        <f aca="false">Collecte!E299</f>
        <v>Parcours extérieur</v>
      </c>
      <c r="E341" s="3" t="str">
        <f aca="false">Collecte!G299</f>
        <v>Dim.</v>
      </c>
      <c r="F341" s="2" t="str">
        <f aca="false">IF(Collecte!L299="Réservation obligatoire","🎫","")</f>
        <v>🎫</v>
      </c>
      <c r="G341" s="2" t="str">
        <f aca="false">HYPERLINK(Collecte!B299,"➡")</f>
        <v>➡</v>
      </c>
    </row>
    <row r="342" customFormat="false" ht="15" hidden="false" customHeight="false" outlineLevel="0" collapsed="false">
      <c r="A342" s="1" t="str">
        <f aca="false">IF(Collecte!K299&lt;&gt;Collecte!K300,Collecte!K300,"")</f>
        <v/>
      </c>
      <c r="B342" s="2" t="n">
        <f aca="false">IF(LEN(A342)&gt;0,1,IF(LEN(A343)&gt;0,"",B341+1))</f>
        <v>9</v>
      </c>
      <c r="C342" s="3" t="str">
        <f aca="false">Collecte!A300</f>
        <v>Balade urbaine : La Duchère : fertilité urbaine (9e arr.)</v>
      </c>
      <c r="D342" s="3" t="str">
        <f aca="false">Collecte!E300</f>
        <v>Parcours extérieur</v>
      </c>
      <c r="E342" s="3" t="str">
        <f aca="false">Collecte!G300</f>
        <v>Sam.</v>
      </c>
      <c r="F342" s="2" t="str">
        <f aca="false">IF(Collecte!L300="Réservation obligatoire","🎫","")</f>
        <v>🎫</v>
      </c>
      <c r="G342" s="2" t="str">
        <f aca="false">HYPERLINK(Collecte!B300,"➡")</f>
        <v>➡</v>
      </c>
    </row>
    <row r="343" customFormat="false" ht="15" hidden="false" customHeight="false" outlineLevel="0" collapsed="false">
      <c r="A343" s="1" t="str">
        <f aca="false">IF(Collecte!K300&lt;&gt;Collecte!K301,Collecte!K301,"")</f>
        <v/>
      </c>
      <c r="B343" s="2" t="n">
        <f aca="false">IF(LEN(A343)&gt;0,1,IF(LEN(A344)&gt;0,"",B342+1))</f>
        <v>10</v>
      </c>
      <c r="C343" s="3" t="str">
        <f aca="false">Collecte!A301</f>
        <v>Balade urbaine : La saga des Gadagne (5e arr.)</v>
      </c>
      <c r="D343" s="3" t="str">
        <f aca="false">Collecte!E301</f>
        <v>Parcours extérieur</v>
      </c>
      <c r="E343" s="3" t="str">
        <f aca="false">Collecte!G301</f>
        <v>Sam. et dim.</v>
      </c>
      <c r="F343" s="2" t="str">
        <f aca="false">IF(Collecte!L301="Réservation obligatoire","🎫","")</f>
        <v>🎫</v>
      </c>
      <c r="G343" s="2" t="str">
        <f aca="false">HYPERLINK(Collecte!B301,"➡")</f>
        <v>➡</v>
      </c>
    </row>
    <row r="344" customFormat="false" ht="15" hidden="false" customHeight="false" outlineLevel="0" collapsed="false">
      <c r="A344" s="1" t="str">
        <f aca="false">IF(Collecte!K301&lt;&gt;Collecte!K302,Collecte!K302,"")</f>
        <v/>
      </c>
      <c r="B344" s="2" t="n">
        <f aca="false">IF(LEN(A344)&gt;0,1,IF(LEN(A345)&gt;0,"",B343+1))</f>
        <v>11</v>
      </c>
      <c r="C344" s="3" t="str">
        <f aca="false">Collecte!A302</f>
        <v>Balade urbaine : Vivre à la Renaissance (1er arr.)</v>
      </c>
      <c r="D344" s="3" t="str">
        <f aca="false">Collecte!E302</f>
        <v>Parcours extérieur</v>
      </c>
      <c r="E344" s="3" t="str">
        <f aca="false">Collecte!G302</f>
        <v>Sam. et dim.</v>
      </c>
      <c r="F344" s="2" t="str">
        <f aca="false">IF(Collecte!L302="Réservation obligatoire","🎫","")</f>
        <v>🎫</v>
      </c>
      <c r="G344" s="2" t="str">
        <f aca="false">HYPERLINK(Collecte!B302,"➡")</f>
        <v>➡</v>
      </c>
    </row>
    <row r="345" customFormat="false" ht="15" hidden="false" customHeight="false" outlineLevel="0" collapsed="false">
      <c r="A345" s="1" t="str">
        <f aca="false">IF(Collecte!K302&lt;&gt;Collecte!K303,Collecte!K303,"")</f>
        <v/>
      </c>
      <c r="B345" s="2" t="n">
        <f aca="false">IF(LEN(A345)&gt;0,1,IF(LEN(A346)&gt;0,"",B344+1))</f>
        <v>12</v>
      </c>
      <c r="C345" s="3" t="str">
        <f aca="false">Collecte!A303</f>
        <v>Balade urbaine à la découverte de la colline de Fourvière</v>
      </c>
      <c r="D345" s="3" t="str">
        <f aca="false">Collecte!E303</f>
        <v>Parcours extérieur</v>
      </c>
      <c r="E345" s="3" t="str">
        <f aca="false">Collecte!G303</f>
        <v>Sam. et dim.</v>
      </c>
      <c r="F345" s="2" t="str">
        <f aca="false">IF(Collecte!L303="Réservation obligatoire","🎫","")</f>
        <v>🎫</v>
      </c>
      <c r="G345" s="2" t="str">
        <f aca="false">HYPERLINK(Collecte!B303,"➡")</f>
        <v>➡</v>
      </c>
    </row>
    <row r="346" customFormat="false" ht="15" hidden="false" customHeight="false" outlineLevel="0" collapsed="false">
      <c r="A346" s="1" t="str">
        <f aca="false">IF(Collecte!K303&lt;&gt;Collecte!K304,Collecte!K304,"")</f>
        <v/>
      </c>
      <c r="B346" s="2" t="n">
        <f aca="false">IF(LEN(A346)&gt;0,1,IF(LEN(A347)&gt;0,"",B345+1))</f>
        <v>13</v>
      </c>
      <c r="C346" s="3" t="str">
        <f aca="false">Collecte!A304</f>
        <v>Campus Don Bosco Lyon : A la découverte d'un lieu bientôt centenaire...</v>
      </c>
      <c r="D346" s="3" t="str">
        <f aca="false">Collecte!E304</f>
        <v>Visite guidée</v>
      </c>
      <c r="E346" s="3" t="str">
        <f aca="false">Collecte!G304</f>
        <v>Sam.</v>
      </c>
      <c r="F346" s="2" t="str">
        <f aca="false">IF(Collecte!L304="Réservation obligatoire","🎫","")</f>
        <v>🎫</v>
      </c>
      <c r="G346" s="2" t="str">
        <f aca="false">HYPERLINK(Collecte!B304,"➡")</f>
        <v>➡</v>
      </c>
    </row>
    <row r="347" customFormat="false" ht="15" hidden="false" customHeight="false" outlineLevel="0" collapsed="false">
      <c r="A347" s="1" t="str">
        <f aca="false">IF(Collecte!K304&lt;&gt;Collecte!K305,Collecte!K305,"")</f>
        <v/>
      </c>
      <c r="B347" s="2" t="n">
        <f aca="false">IF(LEN(A347)&gt;0,1,IF(LEN(A348)&gt;0,"",B346+1))</f>
        <v>14</v>
      </c>
      <c r="C347" s="3" t="str">
        <f aca="false">Collecte!A305</f>
        <v>Conférence flash : le site des théâtres romains</v>
      </c>
      <c r="D347" s="3" t="str">
        <f aca="false">Collecte!E305</f>
        <v>Animation</v>
      </c>
      <c r="E347" s="3" t="str">
        <f aca="false">Collecte!G305</f>
        <v>Sam. et dim.</v>
      </c>
      <c r="F347" s="2" t="str">
        <f aca="false">IF(Collecte!L305="Réservation obligatoire","🎫","")</f>
        <v/>
      </c>
      <c r="G347" s="2" t="str">
        <f aca="false">HYPERLINK(Collecte!B305,"➡")</f>
        <v>➡</v>
      </c>
    </row>
    <row r="348" customFormat="false" ht="15" hidden="false" customHeight="false" outlineLevel="0" collapsed="false">
      <c r="A348" s="1" t="str">
        <f aca="false">IF(Collecte!K305&lt;&gt;Collecte!K306,Collecte!K306,"")</f>
        <v/>
      </c>
      <c r="B348" s="2" t="n">
        <f aca="false">IF(LEN(A348)&gt;0,1,IF(LEN(A349)&gt;0,"",B347+1))</f>
        <v>15</v>
      </c>
      <c r="C348" s="3" t="str">
        <f aca="false">Collecte!A306</f>
        <v>Conférences « Des babyloniens aux Charvet, L’Horloge aux Guignols ou les battements du Temps »</v>
      </c>
      <c r="D348" s="3" t="str">
        <f aca="false">Collecte!E306</f>
        <v>Visite guidée</v>
      </c>
      <c r="E348" s="3" t="str">
        <f aca="false">Collecte!G306</f>
        <v>Dim.</v>
      </c>
      <c r="F348" s="2" t="str">
        <f aca="false">IF(Collecte!L306="Réservation obligatoire","🎫","")</f>
        <v/>
      </c>
      <c r="G348" s="2" t="str">
        <f aca="false">HYPERLINK(Collecte!B306,"➡")</f>
        <v>➡</v>
      </c>
    </row>
    <row r="349" customFormat="false" ht="15" hidden="false" customHeight="false" outlineLevel="0" collapsed="false">
      <c r="A349" s="1" t="str">
        <f aca="false">IF(Collecte!K306&lt;&gt;Collecte!K307,Collecte!K307,"")</f>
        <v/>
      </c>
      <c r="B349" s="2" t="n">
        <f aca="false">IF(LEN(A349)&gt;0,1,IF(LEN(A350)&gt;0,"",B348+1))</f>
        <v>16</v>
      </c>
      <c r="C349" s="3" t="str">
        <f aca="false">Collecte!A307</f>
        <v>Du Vieux Lyon à la Place des Terreaux, au Fil du Temps</v>
      </c>
      <c r="D349" s="3" t="str">
        <f aca="false">Collecte!E307</f>
        <v>Parcours extérieur</v>
      </c>
      <c r="E349" s="3" t="str">
        <f aca="false">Collecte!G307</f>
        <v>Sam.</v>
      </c>
      <c r="F349" s="2" t="str">
        <f aca="false">IF(Collecte!L307="Réservation obligatoire","🎫","")</f>
        <v>🎫</v>
      </c>
      <c r="G349" s="2" t="str">
        <f aca="false">HYPERLINK(Collecte!B307,"➡")</f>
        <v>➡</v>
      </c>
    </row>
    <row r="350" customFormat="false" ht="15" hidden="false" customHeight="false" outlineLevel="0" collapsed="false">
      <c r="A350" s="1" t="str">
        <f aca="false">IF(Collecte!K307&lt;&gt;Collecte!K308,Collecte!K308,"")</f>
        <v/>
      </c>
      <c r="B350" s="2" t="n">
        <f aca="false">IF(LEN(A350)&gt;0,1,IF(LEN(A351)&gt;0,"",B349+1))</f>
        <v>17</v>
      </c>
      <c r="C350" s="3" t="str">
        <f aca="false">Collecte!A308</f>
        <v>Découverte du Palais Saint-Jean et de l'Académie des Sciences, Belles-Lettres et Arts de Lyon.</v>
      </c>
      <c r="D350" s="3" t="str">
        <f aca="false">Collecte!E308</f>
        <v>Visite libre</v>
      </c>
      <c r="E350" s="3" t="str">
        <f aca="false">Collecte!G308</f>
        <v>Sam.</v>
      </c>
      <c r="F350" s="2" t="str">
        <f aca="false">IF(Collecte!L308="Réservation obligatoire","🎫","")</f>
        <v/>
      </c>
      <c r="G350" s="2" t="str">
        <f aca="false">HYPERLINK(Collecte!B308,"➡")</f>
        <v>➡</v>
      </c>
    </row>
    <row r="351" customFormat="false" ht="15" hidden="false" customHeight="false" outlineLevel="0" collapsed="false">
      <c r="A351" s="1" t="str">
        <f aca="false">IF(Collecte!K308&lt;&gt;Collecte!K309,Collecte!K309,"")</f>
        <v/>
      </c>
      <c r="B351" s="2" t="n">
        <f aca="false">IF(LEN(A351)&gt;0,1,IF(LEN(A352)&gt;0,"",B350+1))</f>
        <v>18</v>
      </c>
      <c r="C351" s="3" t="str">
        <f aca="false">Collecte!A309</f>
        <v>Découverte du Théâtre Le Guignol de Lyon</v>
      </c>
      <c r="D351" s="3" t="str">
        <f aca="false">Collecte!E309</f>
        <v>Visite guidée</v>
      </c>
      <c r="E351" s="3" t="str">
        <f aca="false">Collecte!G309</f>
        <v>Sam. et dim.</v>
      </c>
      <c r="F351" s="2" t="str">
        <f aca="false">IF(Collecte!L309="Réservation obligatoire","🎫","")</f>
        <v/>
      </c>
      <c r="G351" s="2" t="str">
        <f aca="false">HYPERLINK(Collecte!B309,"➡")</f>
        <v>➡</v>
      </c>
    </row>
    <row r="352" customFormat="false" ht="15" hidden="false" customHeight="false" outlineLevel="0" collapsed="false">
      <c r="A352" s="1" t="str">
        <f aca="false">IF(Collecte!K309&lt;&gt;Collecte!K310,Collecte!K310,"")</f>
        <v/>
      </c>
      <c r="B352" s="2" t="n">
        <f aca="false">IF(LEN(A352)&gt;0,1,IF(LEN(A353)&gt;0,"",B351+1))</f>
        <v>19</v>
      </c>
      <c r="C352" s="3" t="str">
        <f aca="false">Collecte!A310</f>
        <v>Découverte du Trésor de la cathédrale de Lyon</v>
      </c>
      <c r="D352" s="3" t="str">
        <f aca="false">Collecte!E310</f>
        <v>Visite libre</v>
      </c>
      <c r="E352" s="3" t="str">
        <f aca="false">Collecte!G310</f>
        <v>Vend. à dim.</v>
      </c>
      <c r="F352" s="2" t="str">
        <f aca="false">IF(Collecte!L310="Réservation obligatoire","🎫","")</f>
        <v/>
      </c>
      <c r="G352" s="2" t="str">
        <f aca="false">HYPERLINK(Collecte!B310,"➡")</f>
        <v>➡</v>
      </c>
    </row>
    <row r="353" customFormat="false" ht="15" hidden="false" customHeight="false" outlineLevel="0" collapsed="false">
      <c r="A353" s="1" t="str">
        <f aca="false">IF(Collecte!K310&lt;&gt;Collecte!K311,Collecte!K311,"")</f>
        <v/>
      </c>
      <c r="B353" s="2" t="n">
        <f aca="false">IF(LEN(A353)&gt;0,1,IF(LEN(A354)&gt;0,"",B352+1))</f>
        <v>20</v>
      </c>
      <c r="C353" s="3" t="str">
        <f aca="false">Collecte!A311</f>
        <v>Découverte du patrimoine architectural du Vieux-Lyon (visite guidée)</v>
      </c>
      <c r="D353" s="3" t="str">
        <f aca="false">Collecte!E311</f>
        <v>Parcours extérieur</v>
      </c>
      <c r="E353" s="3" t="str">
        <f aca="false">Collecte!G311</f>
        <v>Sam. et dim.</v>
      </c>
      <c r="F353" s="2" t="str">
        <f aca="false">IF(Collecte!L311="Réservation obligatoire","🎫","")</f>
        <v>🎫</v>
      </c>
      <c r="G353" s="2" t="str">
        <f aca="false">HYPERLINK(Collecte!B311,"➡")</f>
        <v>➡</v>
      </c>
    </row>
    <row r="354" customFormat="false" ht="15" hidden="false" customHeight="false" outlineLevel="0" collapsed="false">
      <c r="A354" s="1" t="str">
        <f aca="false">IF(Collecte!K311&lt;&gt;Collecte!K312,Collecte!K312,"")</f>
        <v/>
      </c>
      <c r="B354" s="2" t="n">
        <f aca="false">IF(LEN(A354)&gt;0,1,IF(LEN(A355)&gt;0,"",B353+1))</f>
        <v>21</v>
      </c>
      <c r="C354" s="3" t="str">
        <f aca="false">Collecte!A312</f>
        <v>Eglise Saint-Paul Lyon 5ème</v>
      </c>
      <c r="D354" s="3" t="str">
        <f aca="false">Collecte!E312</f>
        <v>Visite libre</v>
      </c>
      <c r="E354" s="3" t="str">
        <f aca="false">Collecte!G312</f>
        <v>Sam. jusqu'à lundi 22</v>
      </c>
      <c r="F354" s="2" t="str">
        <f aca="false">IF(Collecte!L312="Réservation obligatoire","🎫","")</f>
        <v/>
      </c>
      <c r="G354" s="2" t="str">
        <f aca="false">HYPERLINK(Collecte!B312,"➡")</f>
        <v>➡</v>
      </c>
    </row>
    <row r="355" customFormat="false" ht="15" hidden="false" customHeight="false" outlineLevel="0" collapsed="false">
      <c r="A355" s="1" t="str">
        <f aca="false">IF(Collecte!K312&lt;&gt;Collecte!K313,Collecte!K313,"")</f>
        <v/>
      </c>
      <c r="B355" s="2" t="n">
        <f aca="false">IF(LEN(A355)&gt;0,1,IF(LEN(A356)&gt;0,"",B354+1))</f>
        <v>22</v>
      </c>
      <c r="C355" s="3" t="str">
        <f aca="false">Collecte!A313</f>
        <v>Elles-ils sont là pour vous !</v>
      </c>
      <c r="D355" s="3" t="str">
        <f aca="false">Collecte!E313</f>
        <v>Animation</v>
      </c>
      <c r="E355" s="3" t="str">
        <f aca="false">Collecte!G313</f>
        <v>Sam. et dim.</v>
      </c>
      <c r="F355" s="2" t="str">
        <f aca="false">IF(Collecte!L313="Réservation obligatoire","🎫","")</f>
        <v/>
      </c>
      <c r="G355" s="2" t="str">
        <f aca="false">HYPERLINK(Collecte!B313,"➡")</f>
        <v>➡</v>
      </c>
    </row>
    <row r="356" customFormat="false" ht="15" hidden="false" customHeight="false" outlineLevel="0" collapsed="false">
      <c r="A356" s="1" t="str">
        <f aca="false">IF(Collecte!K313&lt;&gt;Collecte!K314,Collecte!K314,"")</f>
        <v/>
      </c>
      <c r="B356" s="2" t="n">
        <f aca="false">IF(LEN(A356)&gt;0,1,IF(LEN(A357)&gt;0,"",B355+1))</f>
        <v>23</v>
      </c>
      <c r="C356" s="3" t="str">
        <f aca="false">Collecte!A314</f>
        <v>Expo. Lyon &amp; les papes</v>
      </c>
      <c r="D356" s="3" t="str">
        <f aca="false">Collecte!E314</f>
        <v>Exposition</v>
      </c>
      <c r="E356" s="3" t="str">
        <f aca="false">Collecte!G314</f>
        <v>Vend. à dim.</v>
      </c>
      <c r="F356" s="2" t="str">
        <f aca="false">IF(Collecte!L314="Réservation obligatoire","🎫","")</f>
        <v/>
      </c>
      <c r="G356" s="2" t="str">
        <f aca="false">HYPERLINK(Collecte!B314,"➡")</f>
        <v>➡</v>
      </c>
    </row>
    <row r="357" customFormat="false" ht="15" hidden="false" customHeight="false" outlineLevel="0" collapsed="false">
      <c r="A357" s="1" t="str">
        <f aca="false">IF(Collecte!K314&lt;&gt;Collecte!K315,Collecte!K315,"")</f>
        <v/>
      </c>
      <c r="B357" s="2" t="n">
        <f aca="false">IF(LEN(A357)&gt;0,1,IF(LEN(A358)&gt;0,"",B356+1))</f>
        <v>24</v>
      </c>
      <c r="C357" s="3" t="str">
        <f aca="false">Collecte!A315</f>
        <v>Exposition "Les Trésors méconnus de Viollet-Le-Duc"  et parcours permanent</v>
      </c>
      <c r="D357" s="3" t="str">
        <f aca="false">Collecte!E315</f>
        <v>Exposition</v>
      </c>
      <c r="E357" s="3" t="str">
        <f aca="false">Collecte!G315</f>
        <v>Sam. et dim.</v>
      </c>
      <c r="F357" s="2" t="str">
        <f aca="false">IF(Collecte!L315="Réservation obligatoire","🎫","")</f>
        <v/>
      </c>
      <c r="G357" s="2" t="str">
        <f aca="false">HYPERLINK(Collecte!B315,"➡")</f>
        <v>➡</v>
      </c>
    </row>
    <row r="358" customFormat="false" ht="15" hidden="false" customHeight="false" outlineLevel="0" collapsed="false">
      <c r="A358" s="1" t="str">
        <f aca="false">IF(Collecte!K315&lt;&gt;Collecte!K316,Collecte!K316,"")</f>
        <v/>
      </c>
      <c r="B358" s="2" t="n">
        <f aca="false">IF(LEN(A358)&gt;0,1,IF(LEN(A359)&gt;0,"",B357+1))</f>
        <v>25</v>
      </c>
      <c r="C358" s="3" t="str">
        <f aca="false">Collecte!A316</f>
        <v>Gadagne : un lieu, deux musées</v>
      </c>
      <c r="D358" s="3" t="str">
        <f aca="false">Collecte!E316</f>
        <v>Visite libre</v>
      </c>
      <c r="E358" s="3" t="str">
        <f aca="false">Collecte!G316</f>
        <v>Sam. et dim.</v>
      </c>
      <c r="F358" s="2" t="str">
        <f aca="false">IF(Collecte!L316="Réservation obligatoire","🎫","")</f>
        <v/>
      </c>
      <c r="G358" s="2" t="str">
        <f aca="false">HYPERLINK(Collecte!B316,"➡")</f>
        <v>➡</v>
      </c>
    </row>
    <row r="359" customFormat="false" ht="15" hidden="false" customHeight="false" outlineLevel="0" collapsed="false">
      <c r="A359" s="1" t="str">
        <f aca="false">IF(Collecte!K316&lt;&gt;Collecte!K317,Collecte!K317,"")</f>
        <v/>
      </c>
      <c r="B359" s="2" t="n">
        <f aca="false">IF(LEN(A359)&gt;0,1,IF(LEN(A360)&gt;0,"",B358+1))</f>
        <v>26</v>
      </c>
      <c r="C359" s="3" t="str">
        <f aca="false">Collecte!A317</f>
        <v>Guide du Trésor de la cathédrale de Lyon</v>
      </c>
      <c r="D359" s="3" t="str">
        <f aca="false">Collecte!E317</f>
        <v>Visite guidée</v>
      </c>
      <c r="E359" s="3" t="str">
        <f aca="false">Collecte!G317</f>
        <v>Vend. à dim.</v>
      </c>
      <c r="F359" s="2" t="str">
        <f aca="false">IF(Collecte!L317="Réservation obligatoire","🎫","")</f>
        <v/>
      </c>
      <c r="G359" s="2" t="str">
        <f aca="false">HYPERLINK(Collecte!B317,"➡")</f>
        <v>➡</v>
      </c>
    </row>
    <row r="360" customFormat="false" ht="15" hidden="false" customHeight="false" outlineLevel="0" collapsed="false">
      <c r="A360" s="1" t="str">
        <f aca="false">IF(Collecte!K317&lt;&gt;Collecte!K318,Collecte!K318,"")</f>
        <v/>
      </c>
      <c r="B360" s="2" t="n">
        <f aca="false">IF(LEN(A360)&gt;0,1,IF(LEN(A361)&gt;0,"",B359+1))</f>
        <v>27</v>
      </c>
      <c r="C360" s="3" t="str">
        <f aca="false">Collecte!A318</f>
        <v>Immersion au palais de justice de Lyon</v>
      </c>
      <c r="D360" s="3" t="str">
        <f aca="false">Collecte!E318</f>
        <v>Visite guidée</v>
      </c>
      <c r="E360" s="3" t="str">
        <f aca="false">Collecte!G318</f>
        <v>Sam.</v>
      </c>
      <c r="F360" s="2" t="str">
        <f aca="false">IF(Collecte!L318="Réservation obligatoire","🎫","")</f>
        <v/>
      </c>
      <c r="G360" s="2" t="str">
        <f aca="false">HYPERLINK(Collecte!B318,"➡")</f>
        <v>➡</v>
      </c>
    </row>
    <row r="361" customFormat="false" ht="15" hidden="false" customHeight="false" outlineLevel="0" collapsed="false">
      <c r="A361" s="1" t="str">
        <f aca="false">IF(Collecte!K318&lt;&gt;Collecte!K319,Collecte!K319,"")</f>
        <v/>
      </c>
      <c r="B361" s="2" t="n">
        <f aca="false">IF(LEN(A361)&gt;0,1,IF(LEN(A362)&gt;0,"",B360+1))</f>
        <v>28</v>
      </c>
      <c r="C361" s="3" t="str">
        <f aca="false">Collecte!A319</f>
        <v>Instituto Cervantes</v>
      </c>
      <c r="D361" s="3" t="str">
        <f aca="false">Collecte!E319</f>
        <v>Visite libre</v>
      </c>
      <c r="E361" s="3" t="str">
        <f aca="false">Collecte!G319</f>
        <v>Sam.</v>
      </c>
      <c r="F361" s="2" t="str">
        <f aca="false">IF(Collecte!L319="Réservation obligatoire","🎫","")</f>
        <v/>
      </c>
      <c r="G361" s="2" t="str">
        <f aca="false">HYPERLINK(Collecte!B319,"➡")</f>
        <v>➡</v>
      </c>
    </row>
    <row r="362" customFormat="false" ht="15" hidden="false" customHeight="false" outlineLevel="0" collapsed="false">
      <c r="A362" s="1" t="str">
        <f aca="false">IF(Collecte!K319&lt;&gt;Collecte!K320,Collecte!K320,"")</f>
        <v/>
      </c>
      <c r="B362" s="2" t="n">
        <f aca="false">IF(LEN(A362)&gt;0,1,IF(LEN(A363)&gt;0,"",B361+1))</f>
        <v>29</v>
      </c>
      <c r="C362" s="3" t="str">
        <f aca="false">Collecte!A320</f>
        <v>La Mairie historique du Vieux-Lyon dite « Petit Collège » et ses trésors méconnus</v>
      </c>
      <c r="D362" s="3" t="str">
        <f aca="false">Collecte!E320</f>
        <v>Visite guidée</v>
      </c>
      <c r="E362" s="3" t="str">
        <f aca="false">Collecte!G320</f>
        <v>Sam.</v>
      </c>
      <c r="F362" s="2" t="str">
        <f aca="false">IF(Collecte!L320="Réservation obligatoire","🎫","")</f>
        <v>🎫</v>
      </c>
      <c r="G362" s="2" t="str">
        <f aca="false">HYPERLINK(Collecte!B320,"➡")</f>
        <v>➡</v>
      </c>
    </row>
    <row r="363" customFormat="false" ht="15" hidden="false" customHeight="false" outlineLevel="0" collapsed="false">
      <c r="A363" s="1" t="str">
        <f aca="false">IF(Collecte!K320&lt;&gt;Collecte!K321,Collecte!K321,"")</f>
        <v/>
      </c>
      <c r="B363" s="2" t="n">
        <f aca="false">IF(LEN(A363)&gt;0,1,IF(LEN(A364)&gt;0,"",B362+1))</f>
        <v>30</v>
      </c>
      <c r="C363" s="3" t="str">
        <f aca="false">Collecte!A321</f>
        <v>Le Vieux-Lyon en 1 heure</v>
      </c>
      <c r="D363" s="3" t="str">
        <f aca="false">Collecte!E321</f>
        <v>Parcours extérieur</v>
      </c>
      <c r="E363" s="3" t="str">
        <f aca="false">Collecte!G321</f>
        <v>Sam. et dim.</v>
      </c>
      <c r="F363" s="2" t="str">
        <f aca="false">IF(Collecte!L321="Réservation obligatoire","🎫","")</f>
        <v>🎫</v>
      </c>
      <c r="G363" s="2" t="str">
        <f aca="false">HYPERLINK(Collecte!B321,"➡")</f>
        <v>➡</v>
      </c>
    </row>
    <row r="364" customFormat="false" ht="15" hidden="false" customHeight="false" outlineLevel="0" collapsed="false">
      <c r="A364" s="1" t="str">
        <f aca="false">IF(Collecte!K321&lt;&gt;Collecte!K322,Collecte!K322,"")</f>
        <v/>
      </c>
      <c r="B364" s="2" t="n">
        <f aca="false">IF(LEN(A364)&gt;0,1,IF(LEN(A365)&gt;0,"",B363+1))</f>
        <v>31</v>
      </c>
      <c r="C364" s="14" t="str">
        <f aca="false">Collecte!A322</f>
        <v>Le diamant perdu du Gourguillon ! Spectacle de marionnettes avec Lulu Lutin et ses copains à travers les légendes de Lyon.</v>
      </c>
      <c r="D364" s="3" t="str">
        <f aca="false">Collecte!E322</f>
        <v>Animation</v>
      </c>
      <c r="E364" s="3" t="str">
        <f aca="false">Collecte!G322</f>
        <v>Sam. et dim.</v>
      </c>
      <c r="F364" s="2" t="str">
        <f aca="false">IF(Collecte!L322="Réservation obligatoire","🎫","")</f>
        <v>🎫</v>
      </c>
      <c r="G364" s="2" t="str">
        <f aca="false">HYPERLINK(Collecte!B322,"➡")</f>
        <v>➡</v>
      </c>
    </row>
    <row r="365" customFormat="false" ht="15" hidden="false" customHeight="false" outlineLevel="0" collapsed="false">
      <c r="A365" s="1" t="str">
        <f aca="false">IF(Collecte!K322&lt;&gt;Collecte!K323,Collecte!K323,"")</f>
        <v/>
      </c>
      <c r="B365" s="2" t="n">
        <f aca="false">IF(LEN(A365)&gt;0,1,IF(LEN(A366)&gt;0,"",B364+1))</f>
        <v>32</v>
      </c>
      <c r="C365" s="3" t="str">
        <f aca="false">Collecte!A323</f>
        <v>Les Mystères de Lyon</v>
      </c>
      <c r="D365" s="3" t="str">
        <f aca="false">Collecte!E323</f>
        <v>Parcours extérieur</v>
      </c>
      <c r="E365" s="3" t="str">
        <f aca="false">Collecte!G323</f>
        <v>Sam.</v>
      </c>
      <c r="F365" s="2" t="str">
        <f aca="false">IF(Collecte!L323="Réservation obligatoire","🎫","")</f>
        <v>🎫</v>
      </c>
      <c r="G365" s="2" t="str">
        <f aca="false">HYPERLINK(Collecte!B323,"➡")</f>
        <v>➡</v>
      </c>
    </row>
    <row r="366" customFormat="false" ht="15" hidden="false" customHeight="false" outlineLevel="0" collapsed="false">
      <c r="A366" s="1" t="str">
        <f aca="false">IF(Collecte!K323&lt;&gt;Collecte!K324,Collecte!K324,"")</f>
        <v/>
      </c>
      <c r="B366" s="2" t="n">
        <f aca="false">IF(LEN(A366)&gt;0,1,IF(LEN(A367)&gt;0,"",B365+1))</f>
        <v>33</v>
      </c>
      <c r="C366" s="3" t="str">
        <f aca="false">Collecte!A324</f>
        <v>Les animaux de la basilique</v>
      </c>
      <c r="D366" s="3" t="str">
        <f aca="false">Collecte!E324</f>
        <v>Visite guidée</v>
      </c>
      <c r="E366" s="3" t="str">
        <f aca="false">Collecte!G324</f>
        <v>Sam. et dim.</v>
      </c>
      <c r="F366" s="2" t="str">
        <f aca="false">IF(Collecte!L324="Réservation obligatoire","🎫","")</f>
        <v>🎫</v>
      </c>
      <c r="G366" s="2" t="str">
        <f aca="false">HYPERLINK(Collecte!B324,"➡")</f>
        <v>➡</v>
      </c>
    </row>
    <row r="367" customFormat="false" ht="15" hidden="false" customHeight="false" outlineLevel="0" collapsed="false">
      <c r="A367" s="1" t="str">
        <f aca="false">IF(Collecte!K324&lt;&gt;Collecte!K325,Collecte!K325,"")</f>
        <v/>
      </c>
      <c r="B367" s="2" t="n">
        <f aca="false">IF(LEN(A367)&gt;0,1,IF(LEN(A368)&gt;0,"",B366+1))</f>
        <v>34</v>
      </c>
      <c r="C367" s="3" t="str">
        <f aca="false">Collecte!A325</f>
        <v>Les mosaïques de la basilique de Fourvière</v>
      </c>
      <c r="D367" s="3" t="str">
        <f aca="false">Collecte!E325</f>
        <v>Visite guidée</v>
      </c>
      <c r="E367" s="3" t="str">
        <f aca="false">Collecte!G325</f>
        <v>Sam. et dim.</v>
      </c>
      <c r="F367" s="2" t="str">
        <f aca="false">IF(Collecte!L325="Réservation obligatoire","🎫","")</f>
        <v>🎫</v>
      </c>
      <c r="G367" s="2" t="str">
        <f aca="false">HYPERLINK(Collecte!B325,"➡")</f>
        <v>➡</v>
      </c>
    </row>
    <row r="368" customFormat="false" ht="15" hidden="false" customHeight="false" outlineLevel="0" collapsed="false">
      <c r="A368" s="1" t="str">
        <f aca="false">IF(Collecte!K325&lt;&gt;Collecte!K326,Collecte!K326,"")</f>
        <v/>
      </c>
      <c r="B368" s="2" t="n">
        <f aca="false">IF(LEN(A368)&gt;0,1,IF(LEN(A369)&gt;0,"",B367+1))</f>
        <v>35</v>
      </c>
      <c r="C368" s="3" t="str">
        <f aca="false">Collecte!A326</f>
        <v>Si Fourvière m'était contée</v>
      </c>
      <c r="D368" s="3" t="str">
        <f aca="false">Collecte!E326</f>
        <v>Visite guidée</v>
      </c>
      <c r="E368" s="3" t="str">
        <f aca="false">Collecte!G326</f>
        <v>Sam. et dim.</v>
      </c>
      <c r="F368" s="2" t="str">
        <f aca="false">IF(Collecte!L326="Réservation obligatoire","🎫","")</f>
        <v>🎫</v>
      </c>
      <c r="G368" s="2" t="str">
        <f aca="false">HYPERLINK(Collecte!B326,"➡")</f>
        <v>➡</v>
      </c>
    </row>
    <row r="369" customFormat="false" ht="15" hidden="false" customHeight="false" outlineLevel="0" collapsed="false">
      <c r="A369" s="1" t="str">
        <f aca="false">IF(Collecte!K326&lt;&gt;Collecte!K327,Collecte!K327,"")</f>
        <v/>
      </c>
      <c r="B369" s="2" t="n">
        <f aca="false">IF(LEN(A369)&gt;0,1,IF(LEN(A370)&gt;0,"",B368+1))</f>
        <v>36</v>
      </c>
      <c r="C369" s="3" t="str">
        <f aca="false">Collecte!A327</f>
        <v>Visite Découverte de la basilique de Fourvière</v>
      </c>
      <c r="D369" s="3" t="str">
        <f aca="false">Collecte!E327</f>
        <v>Visite guidée</v>
      </c>
      <c r="E369" s="3" t="str">
        <f aca="false">Collecte!G327</f>
        <v>Sam. et dim.</v>
      </c>
      <c r="F369" s="2" t="str">
        <f aca="false">IF(Collecte!L327="Réservation obligatoire","🎫","")</f>
        <v>🎫</v>
      </c>
      <c r="G369" s="2" t="str">
        <f aca="false">HYPERLINK(Collecte!B327,"➡")</f>
        <v>➡</v>
      </c>
    </row>
    <row r="370" customFormat="false" ht="15" hidden="false" customHeight="false" outlineLevel="0" collapsed="false">
      <c r="A370" s="1" t="str">
        <f aca="false">IF(Collecte!K327&lt;&gt;Collecte!K328,Collecte!K328,"")</f>
        <v/>
      </c>
      <c r="B370" s="2" t="n">
        <f aca="false">IF(LEN(A370)&gt;0,1,IF(LEN(A371)&gt;0,"",B369+1))</f>
        <v>37</v>
      </c>
      <c r="C370" s="3" t="str">
        <f aca="false">Collecte!A328</f>
        <v>Visite architecturale</v>
      </c>
      <c r="D370" s="3" t="str">
        <f aca="false">Collecte!E328</f>
        <v>Visite guidée</v>
      </c>
      <c r="E370" s="3" t="str">
        <f aca="false">Collecte!G328</f>
        <v>Sam. et dim.</v>
      </c>
      <c r="F370" s="2" t="str">
        <f aca="false">IF(Collecte!L328="Réservation obligatoire","🎫","")</f>
        <v/>
      </c>
      <c r="G370" s="2" t="str">
        <f aca="false">HYPERLINK(Collecte!B328,"➡")</f>
        <v>➡</v>
      </c>
    </row>
    <row r="371" customFormat="false" ht="15" hidden="false" customHeight="false" outlineLevel="0" collapsed="false">
      <c r="A371" s="1" t="str">
        <f aca="false">IF(Collecte!K328&lt;&gt;Collecte!K329,Collecte!K329,"")</f>
        <v/>
      </c>
      <c r="B371" s="2" t="n">
        <f aca="false">IF(LEN(A371)&gt;0,1,IF(LEN(A372)&gt;0,"",B370+1))</f>
        <v>38</v>
      </c>
      <c r="C371" s="3" t="str">
        <f aca="false">Collecte!A329</f>
        <v>Visite commentée de l'emblématique Théâtre La Maison de Guignol</v>
      </c>
      <c r="D371" s="3" t="str">
        <f aca="false">Collecte!E329</f>
        <v>Visite guidée</v>
      </c>
      <c r="E371" s="3" t="str">
        <f aca="false">Collecte!G329</f>
        <v>Venredi et sam.</v>
      </c>
      <c r="F371" s="2" t="str">
        <f aca="false">IF(Collecte!L329="Réservation obligatoire","🎫","")</f>
        <v>🎫</v>
      </c>
      <c r="G371" s="2" t="str">
        <f aca="false">HYPERLINK(Collecte!B329,"➡")</f>
        <v>➡</v>
      </c>
    </row>
    <row r="372" customFormat="false" ht="15" hidden="false" customHeight="false" outlineLevel="0" collapsed="false">
      <c r="A372" s="1" t="str">
        <f aca="false">IF(Collecte!K329&lt;&gt;Collecte!K330,Collecte!K330,"")</f>
        <v/>
      </c>
      <c r="B372" s="2" t="n">
        <f aca="false">IF(LEN(A372)&gt;0,1,IF(LEN(A373)&gt;0,"",B371+1))</f>
        <v>39</v>
      </c>
      <c r="C372" s="3" t="str">
        <f aca="false">Collecte!A330</f>
        <v>Visite guidée de l'église Saint-Irénée, du calvaire de lyon et du chemin de croix.</v>
      </c>
      <c r="D372" s="3" t="str">
        <f aca="false">Collecte!E330</f>
        <v>Visite guidée</v>
      </c>
      <c r="E372" s="3" t="str">
        <f aca="false">Collecte!G330</f>
        <v>Sam. et dim.</v>
      </c>
      <c r="F372" s="2" t="str">
        <f aca="false">IF(Collecte!L330="Réservation obligatoire","🎫","")</f>
        <v/>
      </c>
      <c r="G372" s="2" t="str">
        <f aca="false">HYPERLINK(Collecte!B330,"➡")</f>
        <v>➡</v>
      </c>
    </row>
    <row r="373" customFormat="false" ht="15" hidden="false" customHeight="false" outlineLevel="0" collapsed="false">
      <c r="A373" s="1" t="str">
        <f aca="false">IF(Collecte!K330&lt;&gt;Collecte!K331,Collecte!K331,"")</f>
        <v/>
      </c>
      <c r="B373" s="2" t="n">
        <f aca="false">IF(LEN(A373)&gt;0,1,IF(LEN(A374)&gt;0,"",B372+1))</f>
        <v>40</v>
      </c>
      <c r="C373" s="3" t="str">
        <f aca="false">Collecte!A331</f>
        <v>Visite guidée de l'église St -Just</v>
      </c>
      <c r="D373" s="3" t="str">
        <f aca="false">Collecte!E331</f>
        <v>Visite guidée</v>
      </c>
      <c r="E373" s="3" t="str">
        <f aca="false">Collecte!G331</f>
        <v>Sam. et dim.</v>
      </c>
      <c r="F373" s="2" t="str">
        <f aca="false">IF(Collecte!L331="Réservation obligatoire","🎫","")</f>
        <v/>
      </c>
      <c r="G373" s="2" t="str">
        <f aca="false">HYPERLINK(Collecte!B331,"➡")</f>
        <v>➡</v>
      </c>
    </row>
    <row r="374" customFormat="false" ht="15" hidden="false" customHeight="false" outlineLevel="0" collapsed="false">
      <c r="A374" s="1" t="str">
        <f aca="false">IF(Collecte!K331&lt;&gt;Collecte!K332,Collecte!K332,"")</f>
        <v/>
      </c>
      <c r="B374" s="2" t="n">
        <f aca="false">IF(LEN(A374)&gt;0,1,IF(LEN(A375)&gt;0,"",B373+1))</f>
        <v>41</v>
      </c>
      <c r="C374" s="13" t="str">
        <f aca="false">Collecte!A332</f>
        <v>Visite guidée du Vieux Lyon : suivez votre guide costumée et redécouvrez le Vieux Lyon du XVe / Renaissance (traboules et cours intérieures)</v>
      </c>
      <c r="D374" s="3" t="str">
        <f aca="false">Collecte!E332</f>
        <v>Parcours extérieur</v>
      </c>
      <c r="E374" s="3" t="str">
        <f aca="false">Collecte!G332</f>
        <v>Sam.</v>
      </c>
      <c r="F374" s="2" t="str">
        <f aca="false">IF(Collecte!L332="Réservation obligatoire","🎫","")</f>
        <v>🎫</v>
      </c>
      <c r="G374" s="2" t="str">
        <f aca="false">HYPERLINK(Collecte!B332,"➡")</f>
        <v>➡</v>
      </c>
    </row>
    <row r="375" customFormat="false" ht="15" hidden="false" customHeight="false" outlineLevel="0" collapsed="false">
      <c r="A375" s="1" t="str">
        <f aca="false">IF(Collecte!K332&lt;&gt;Collecte!K333,Collecte!K333,"")</f>
        <v/>
      </c>
      <c r="B375" s="2" t="n">
        <f aca="false">IF(LEN(A375)&gt;0,1,IF(LEN(A376)&gt;0,"",B374+1))</f>
        <v>42</v>
      </c>
      <c r="C375" s="3" t="str">
        <f aca="false">Collecte!A333</f>
        <v>Visite guidée lycée de Saint-Just</v>
      </c>
      <c r="D375" s="3" t="str">
        <f aca="false">Collecte!E333</f>
        <v>Visite guidée</v>
      </c>
      <c r="E375" s="3" t="str">
        <f aca="false">Collecte!G333</f>
        <v>Sam.</v>
      </c>
      <c r="F375" s="2" t="str">
        <f aca="false">IF(Collecte!L333="Réservation obligatoire","🎫","")</f>
        <v/>
      </c>
      <c r="G375" s="2" t="str">
        <f aca="false">HYPERLINK(Collecte!B333,"➡")</f>
        <v>➡</v>
      </c>
    </row>
    <row r="376" customFormat="false" ht="15" hidden="false" customHeight="false" outlineLevel="0" collapsed="false">
      <c r="A376" s="1" t="str">
        <f aca="false">IF(Collecte!K333&lt;&gt;Collecte!K334,Collecte!K334,"")</f>
        <v/>
      </c>
      <c r="B376" s="2" t="n">
        <f aca="false">IF(LEN(A376)&gt;0,1,IF(LEN(A377)&gt;0,"",B375+1))</f>
        <v>43</v>
      </c>
      <c r="C376" s="3" t="str">
        <f aca="false">Collecte!A334</f>
        <v>Visite insolite des toits de la basilique de Fourvière</v>
      </c>
      <c r="D376" s="3" t="str">
        <f aca="false">Collecte!E334</f>
        <v>Visite guidée</v>
      </c>
      <c r="E376" s="3" t="str">
        <f aca="false">Collecte!G334</f>
        <v>Sam. et dim.</v>
      </c>
      <c r="F376" s="2" t="str">
        <f aca="false">IF(Collecte!L334="Réservation obligatoire","🎫","")</f>
        <v>🎫</v>
      </c>
      <c r="G376" s="2" t="str">
        <f aca="false">HYPERLINK(Collecte!B334,"➡")</f>
        <v>➡</v>
      </c>
    </row>
    <row r="377" customFormat="false" ht="15" hidden="false" customHeight="false" outlineLevel="0" collapsed="false">
      <c r="A377" s="1" t="str">
        <f aca="false">IF(Collecte!K334&lt;&gt;Collecte!K335,Collecte!K335,"")</f>
        <v/>
      </c>
      <c r="B377" s="2" t="n">
        <f aca="false">IF(LEN(A377)&gt;0,1,IF(LEN(A378)&gt;0,"",B376+1))</f>
        <v>44</v>
      </c>
      <c r="C377" s="3" t="str">
        <f aca="false">Collecte!A335</f>
        <v>Visite inédite du Carré de Fourvière</v>
      </c>
      <c r="D377" s="3" t="str">
        <f aca="false">Collecte!E335</f>
        <v>Animation</v>
      </c>
      <c r="E377" s="3" t="str">
        <f aca="false">Collecte!G335</f>
        <v>Sam. et dim.</v>
      </c>
      <c r="F377" s="2" t="str">
        <f aca="false">IF(Collecte!L335="Réservation obligatoire","🎫","")</f>
        <v/>
      </c>
      <c r="G377" s="2" t="str">
        <f aca="false">HYPERLINK(Collecte!B335,"➡")</f>
        <v>➡</v>
      </c>
    </row>
    <row r="378" customFormat="false" ht="15" hidden="false" customHeight="false" outlineLevel="0" collapsed="false">
      <c r="A378" s="1" t="str">
        <f aca="false">IF(Collecte!K335&lt;&gt;Collecte!K336,Collecte!K336,"")</f>
        <v/>
      </c>
      <c r="B378" s="2" t="n">
        <f aca="false">IF(LEN(A378)&gt;0,1,IF(LEN(A379)&gt;0,"",B377+1))</f>
        <v>45</v>
      </c>
      <c r="C378" s="3" t="str">
        <f aca="false">Collecte!A336</f>
        <v>Visite libre de la cathédrale Saint-Jean</v>
      </c>
      <c r="D378" s="3" t="str">
        <f aca="false">Collecte!E336</f>
        <v>Visite libre</v>
      </c>
      <c r="E378" s="3" t="str">
        <f aca="false">Collecte!G336</f>
        <v>Vend. à dim.</v>
      </c>
      <c r="F378" s="2" t="str">
        <f aca="false">IF(Collecte!L336="Réservation obligatoire","🎫","")</f>
        <v/>
      </c>
      <c r="G378" s="2" t="str">
        <f aca="false">HYPERLINK(Collecte!B336,"➡")</f>
        <v>➡</v>
      </c>
    </row>
    <row r="379" customFormat="false" ht="15" hidden="false" customHeight="false" outlineLevel="0" collapsed="false">
      <c r="A379" s="1" t="str">
        <f aca="false">IF(Collecte!K336&lt;&gt;Collecte!K337,Collecte!K337,"")</f>
        <v/>
      </c>
      <c r="B379" s="2" t="n">
        <f aca="false">IF(LEN(A379)&gt;0,1,IF(LEN(A380)&gt;0,"",B378+1))</f>
        <v>46</v>
      </c>
      <c r="C379" s="3" t="str">
        <f aca="false">Collecte!A337</f>
        <v>Visite nocturne à la lampe torche</v>
      </c>
      <c r="D379" s="3" t="str">
        <f aca="false">Collecte!E337</f>
        <v>Parcours extérieur</v>
      </c>
      <c r="E379" s="3" t="str">
        <f aca="false">Collecte!G337</f>
        <v>Sam. et dim.</v>
      </c>
      <c r="F379" s="2" t="str">
        <f aca="false">IF(Collecte!L337="Réservation obligatoire","🎫","")</f>
        <v>🎫</v>
      </c>
      <c r="G379" s="2" t="str">
        <f aca="false">HYPERLINK(Collecte!B337,"➡")</f>
        <v>➡</v>
      </c>
    </row>
    <row r="380" customFormat="false" ht="15" hidden="false" customHeight="false" outlineLevel="0" collapsed="false">
      <c r="A380" s="1" t="str">
        <f aca="false">IF(Collecte!K337&lt;&gt;Collecte!K338,Collecte!K338,"")</f>
        <v/>
      </c>
      <c r="B380" s="2" t="n">
        <f aca="false">IF(LEN(A380)&gt;0,1,IF(LEN(A381)&gt;0,"",B379+1))</f>
        <v>47</v>
      </c>
      <c r="C380" s="3" t="str">
        <f aca="false">Collecte!A338</f>
        <v>Visites nocturnes de la cathédrale Saint-Jean</v>
      </c>
      <c r="D380" s="3" t="str">
        <f aca="false">Collecte!E338</f>
        <v>Visite guidée</v>
      </c>
      <c r="E380" s="3" t="str">
        <f aca="false">Collecte!G338</f>
        <v>Venredi et sam.</v>
      </c>
      <c r="F380" s="2" t="str">
        <f aca="false">IF(Collecte!L338="Réservation obligatoire","🎫","")</f>
        <v>🎫</v>
      </c>
      <c r="G380" s="2" t="str">
        <f aca="false">HYPERLINK(Collecte!B338,"➡")</f>
        <v>➡</v>
      </c>
    </row>
    <row r="381" customFormat="false" ht="15" hidden="false" customHeight="false" outlineLevel="0" collapsed="false">
      <c r="A381" s="1" t="str">
        <f aca="false">IF(Collecte!K338&lt;&gt;Collecte!K339,Collecte!K339,"")</f>
        <v/>
      </c>
      <c r="B381" s="2" t="n">
        <f aca="false">IF(LEN(A381)&gt;0,1,IF(LEN(A382)&gt;0,"",B380+1))</f>
        <v>48</v>
      </c>
      <c r="C381" s="3" t="str">
        <f aca="false">Collecte!A339</f>
        <v>« Les coulisses de la basilique avec un chapelain »</v>
      </c>
      <c r="D381" s="3" t="str">
        <f aca="false">Collecte!E339</f>
        <v>Visite guidée</v>
      </c>
      <c r="E381" s="3" t="str">
        <f aca="false">Collecte!G339</f>
        <v>Sam. et dim.</v>
      </c>
      <c r="F381" s="2" t="str">
        <f aca="false">IF(Collecte!L339="Réservation obligatoire","🎫","")</f>
        <v>🎫</v>
      </c>
      <c r="G381" s="2" t="str">
        <f aca="false">HYPERLINK(Collecte!B339,"➡")</f>
        <v>➡</v>
      </c>
    </row>
    <row r="382" customFormat="false" ht="15" hidden="false" customHeight="false" outlineLevel="0" collapsed="false">
      <c r="B382" s="2" t="str">
        <f aca="false">IF(LEN(A382)&gt;0,1,IF(LEN(A383)&gt;0,"",B381+1))</f>
        <v/>
      </c>
    </row>
    <row r="383" customFormat="false" ht="15" hidden="false" customHeight="false" outlineLevel="0" collapsed="false">
      <c r="A383" s="1" t="str">
        <f aca="false">IF(Collecte!K339&lt;&gt;Collecte!K340,Collecte!K340,"")</f>
        <v>Lyon 6ème</v>
      </c>
      <c r="B383" s="2" t="n">
        <f aca="false">IF(LEN(A383)&gt;0,1,IF(LEN(A384)&gt;0,"",B382+1))</f>
        <v>1</v>
      </c>
      <c r="C383" s="3" t="str">
        <f aca="false">Collecte!A340</f>
        <v>Balade Urbaine "Où sont les femmes" - Lyon 6ème</v>
      </c>
      <c r="D383" s="3" t="str">
        <f aca="false">Collecte!E340</f>
        <v>Parcours extérieur</v>
      </c>
      <c r="E383" s="3" t="str">
        <f aca="false">Collecte!G340</f>
        <v>Sam.</v>
      </c>
      <c r="F383" s="2" t="str">
        <f aca="false">IF(Collecte!L340="Réservation obligatoire","🎫","")</f>
        <v>🎫</v>
      </c>
      <c r="G383" s="2" t="str">
        <f aca="false">HYPERLINK(Collecte!B340,"➡")</f>
        <v>➡</v>
      </c>
    </row>
    <row r="384" customFormat="false" ht="15" hidden="false" customHeight="false" outlineLevel="0" collapsed="false">
      <c r="A384" s="1" t="str">
        <f aca="false">IF(Collecte!K340&lt;&gt;Collecte!K341,Collecte!K341,"")</f>
        <v/>
      </c>
      <c r="B384" s="2" t="n">
        <f aca="false">IF(LEN(A384)&gt;0,1,IF(LEN(A385)&gt;0,"",B383+1))</f>
        <v>2</v>
      </c>
      <c r="C384" s="3" t="str">
        <f aca="false">Collecte!A341</f>
        <v>Balade urbaine autour de l'odonymie coloniale</v>
      </c>
      <c r="D384" s="3" t="str">
        <f aca="false">Collecte!E341</f>
        <v>Parcours extérieur</v>
      </c>
      <c r="E384" s="3" t="str">
        <f aca="false">Collecte!G341</f>
        <v>Venredi et sam.</v>
      </c>
      <c r="F384" s="2" t="str">
        <f aca="false">IF(Collecte!L341="Réservation obligatoire","🎫","")</f>
        <v>🎫</v>
      </c>
      <c r="G384" s="2" t="str">
        <f aca="false">HYPERLINK(Collecte!B341,"➡")</f>
        <v>➡</v>
      </c>
    </row>
    <row r="385" customFormat="false" ht="15" hidden="false" customHeight="false" outlineLevel="0" collapsed="false">
      <c r="A385" s="1" t="str">
        <f aca="false">IF(Collecte!K341&lt;&gt;Collecte!K342,Collecte!K342,"")</f>
        <v/>
      </c>
      <c r="B385" s="2" t="n">
        <f aca="false">IF(LEN(A385)&gt;0,1,IF(LEN(A386)&gt;0,"",B384+1))</f>
        <v>3</v>
      </c>
      <c r="C385" s="3" t="str">
        <f aca="false">Collecte!A342</f>
        <v>Découverte de la Société Linnéenne de Lyon</v>
      </c>
      <c r="D385" s="3" t="str">
        <f aca="false">Collecte!E342</f>
        <v>Visite libre</v>
      </c>
      <c r="E385" s="3" t="str">
        <f aca="false">Collecte!G342</f>
        <v>Sam.</v>
      </c>
      <c r="F385" s="2" t="str">
        <f aca="false">IF(Collecte!L342="Réservation obligatoire","🎫","")</f>
        <v/>
      </c>
      <c r="G385" s="2" t="str">
        <f aca="false">HYPERLINK(Collecte!B342,"➡")</f>
        <v>➡</v>
      </c>
    </row>
    <row r="386" customFormat="false" ht="15" hidden="false" customHeight="false" outlineLevel="0" collapsed="false">
      <c r="A386" s="1" t="str">
        <f aca="false">IF(Collecte!K342&lt;&gt;Collecte!K343,Collecte!K343,"")</f>
        <v/>
      </c>
      <c r="B386" s="2" t="n">
        <f aca="false">IF(LEN(A386)&gt;0,1,IF(LEN(A387)&gt;0,"",B385+1))</f>
        <v>4</v>
      </c>
      <c r="C386" s="3" t="str">
        <f aca="false">Collecte!A343</f>
        <v>Découverte du cinéma Bellecombe</v>
      </c>
      <c r="D386" s="3" t="str">
        <f aca="false">Collecte!E343</f>
        <v>Visite libre</v>
      </c>
      <c r="E386" s="3" t="str">
        <f aca="false">Collecte!G343</f>
        <v>Sam.</v>
      </c>
      <c r="F386" s="2" t="str">
        <f aca="false">IF(Collecte!L343="Réservation obligatoire","🎫","")</f>
        <v/>
      </c>
      <c r="G386" s="2" t="str">
        <f aca="false">HYPERLINK(Collecte!B343,"➡")</f>
        <v>➡</v>
      </c>
    </row>
    <row r="387" customFormat="false" ht="15" hidden="false" customHeight="false" outlineLevel="0" collapsed="false">
      <c r="A387" s="1" t="str">
        <f aca="false">IF(Collecte!K343&lt;&gt;Collecte!K344,Collecte!K344,"")</f>
        <v/>
      </c>
      <c r="B387" s="2" t="n">
        <f aca="false">IF(LEN(A387)&gt;0,1,IF(LEN(A388)&gt;0,"",B386+1))</f>
        <v>5</v>
      </c>
      <c r="C387" s="3" t="str">
        <f aca="false">Collecte!A344</f>
        <v>Découvrez le Lycée du Parc</v>
      </c>
      <c r="D387" s="3" t="str">
        <f aca="false">Collecte!E344</f>
        <v>Visite guidée</v>
      </c>
      <c r="E387" s="3" t="str">
        <f aca="false">Collecte!G344</f>
        <v>Sam.</v>
      </c>
      <c r="F387" s="2" t="str">
        <f aca="false">IF(Collecte!L344="Réservation obligatoire","🎫","")</f>
        <v>🎫</v>
      </c>
      <c r="G387" s="2" t="str">
        <f aca="false">HYPERLINK(Collecte!B344,"➡")</f>
        <v>➡</v>
      </c>
    </row>
    <row r="388" customFormat="false" ht="15" hidden="false" customHeight="false" outlineLevel="0" collapsed="false">
      <c r="A388" s="1" t="str">
        <f aca="false">IF(Collecte!K344&lt;&gt;Collecte!K345,Collecte!K345,"")</f>
        <v/>
      </c>
      <c r="B388" s="2" t="n">
        <f aca="false">IF(LEN(A388)&gt;0,1,IF(LEN(A389)&gt;0,"",B387+1))</f>
        <v>6</v>
      </c>
      <c r="C388" s="3" t="str">
        <f aca="false">Collecte!A345</f>
        <v>Hôtel du gouverneur militaire de Lyon</v>
      </c>
      <c r="D388" s="3" t="str">
        <f aca="false">Collecte!E345</f>
        <v>Visite libre</v>
      </c>
      <c r="E388" s="3" t="str">
        <f aca="false">Collecte!G345</f>
        <v>Sam. et dim.</v>
      </c>
      <c r="F388" s="2" t="str">
        <f aca="false">IF(Collecte!L345="Réservation obligatoire","🎫","")</f>
        <v/>
      </c>
      <c r="G388" s="2" t="str">
        <f aca="false">HYPERLINK(Collecte!B345,"➡")</f>
        <v>➡</v>
      </c>
    </row>
    <row r="389" customFormat="false" ht="15" hidden="false" customHeight="false" outlineLevel="0" collapsed="false">
      <c r="A389" s="1" t="str">
        <f aca="false">IF(Collecte!K345&lt;&gt;Collecte!K346,Collecte!K346,"")</f>
        <v/>
      </c>
      <c r="B389" s="2" t="n">
        <f aca="false">IF(LEN(A389)&gt;0,1,IF(LEN(A390)&gt;0,"",B388+1))</f>
        <v>7</v>
      </c>
      <c r="C389" s="3" t="str">
        <f aca="false">Collecte!A346</f>
        <v>Journées européennes du Patrimoine au Musée d'art contemporain de Lyon</v>
      </c>
      <c r="D389" s="3" t="str">
        <f aca="false">Collecte!E346</f>
        <v>Visite libre</v>
      </c>
      <c r="E389" s="3" t="str">
        <f aca="false">Collecte!G346</f>
        <v>Sam. et dim.</v>
      </c>
      <c r="F389" s="2" t="str">
        <f aca="false">IF(Collecte!L346="Réservation obligatoire","🎫","")</f>
        <v/>
      </c>
      <c r="G389" s="2" t="str">
        <f aca="false">HYPERLINK(Collecte!B346,"➡")</f>
        <v>➡</v>
      </c>
    </row>
    <row r="390" customFormat="false" ht="15" hidden="false" customHeight="false" outlineLevel="0" collapsed="false">
      <c r="A390" s="1" t="str">
        <f aca="false">IF(Collecte!K346&lt;&gt;Collecte!K347,Collecte!K347,"")</f>
        <v/>
      </c>
      <c r="B390" s="2" t="n">
        <f aca="false">IF(LEN(A390)&gt;0,1,IF(LEN(A391)&gt;0,"",B389+1))</f>
        <v>8</v>
      </c>
      <c r="C390" s="3" t="str">
        <f aca="false">Collecte!A347</f>
        <v>Parcours commenté "Au chevalet ou aux fourneaux: les femmes agissantes des Brotteaux"</v>
      </c>
      <c r="D390" s="3" t="str">
        <f aca="false">Collecte!E347</f>
        <v>Parcours extérieur</v>
      </c>
      <c r="E390" s="3" t="str">
        <f aca="false">Collecte!G347</f>
        <v>Sam.</v>
      </c>
      <c r="F390" s="2" t="str">
        <f aca="false">IF(Collecte!L347="Réservation obligatoire","🎫","")</f>
        <v>🎫</v>
      </c>
      <c r="G390" s="2" t="str">
        <f aca="false">HYPERLINK(Collecte!B347,"➡")</f>
        <v>➡</v>
      </c>
    </row>
    <row r="391" customFormat="false" ht="15" hidden="false" customHeight="false" outlineLevel="0" collapsed="false">
      <c r="A391" s="1" t="str">
        <f aca="false">IF(Collecte!K347&lt;&gt;Collecte!K348,Collecte!K348,"")</f>
        <v/>
      </c>
      <c r="B391" s="2" t="n">
        <f aca="false">IF(LEN(A391)&gt;0,1,IF(LEN(A392)&gt;0,"",B390+1))</f>
        <v>9</v>
      </c>
      <c r="C391" s="3" t="str">
        <f aca="false">Collecte!A348</f>
        <v>Parcours commenté: "Le sixième, vous avez dit usines ?..."</v>
      </c>
      <c r="D391" s="3" t="str">
        <f aca="false">Collecte!E348</f>
        <v>Parcours extérieur</v>
      </c>
      <c r="E391" s="3" t="str">
        <f aca="false">Collecte!G348</f>
        <v>Dim.</v>
      </c>
      <c r="F391" s="2" t="str">
        <f aca="false">IF(Collecte!L348="Réservation obligatoire","🎫","")</f>
        <v>🎫</v>
      </c>
      <c r="G391" s="2" t="str">
        <f aca="false">HYPERLINK(Collecte!B348,"➡")</f>
        <v>➡</v>
      </c>
    </row>
    <row r="392" customFormat="false" ht="15" hidden="false" customHeight="false" outlineLevel="0" collapsed="false">
      <c r="A392" s="1" t="str">
        <f aca="false">IF(Collecte!K348&lt;&gt;Collecte!K349,Collecte!K349,"")</f>
        <v/>
      </c>
      <c r="B392" s="2" t="n">
        <f aca="false">IF(LEN(A392)&gt;0,1,IF(LEN(A393)&gt;0,"",B391+1))</f>
        <v>10</v>
      </c>
      <c r="C392" s="3" t="str">
        <f aca="false">Collecte!A349</f>
        <v>Venez fêtez les 90 ans du Cinéma Bellecombe !</v>
      </c>
      <c r="D392" s="3" t="str">
        <f aca="false">Collecte!E349</f>
        <v>Visite guidée</v>
      </c>
      <c r="E392" s="3" t="str">
        <f aca="false">Collecte!G349</f>
        <v>Sam.</v>
      </c>
      <c r="F392" s="2" t="str">
        <f aca="false">IF(Collecte!L349="Réservation obligatoire","🎫","")</f>
        <v/>
      </c>
      <c r="G392" s="2" t="str">
        <f aca="false">HYPERLINK(Collecte!B349,"➡")</f>
        <v>➡</v>
      </c>
    </row>
    <row r="393" customFormat="false" ht="15" hidden="false" customHeight="false" outlineLevel="0" collapsed="false">
      <c r="A393" s="1" t="str">
        <f aca="false">IF(Collecte!K349&lt;&gt;Collecte!K350,Collecte!K350,"")</f>
        <v/>
      </c>
      <c r="B393" s="2" t="n">
        <f aca="false">IF(LEN(A393)&gt;0,1,IF(LEN(A394)&gt;0,"",B392+1))</f>
        <v>11</v>
      </c>
      <c r="C393" s="3" t="str">
        <f aca="false">Collecte!A350</f>
        <v>Visite de l'Eglise du Saint-Nom-de-Jésus et du Cloître du couvent des Dominicains</v>
      </c>
      <c r="D393" s="3" t="str">
        <f aca="false">Collecte!E350</f>
        <v>Visite libre</v>
      </c>
      <c r="E393" s="3" t="str">
        <f aca="false">Collecte!G350</f>
        <v>Dim.</v>
      </c>
      <c r="F393" s="2" t="str">
        <f aca="false">IF(Collecte!L350="Réservation obligatoire","🎫","")</f>
        <v/>
      </c>
      <c r="G393" s="2" t="str">
        <f aca="false">HYPERLINK(Collecte!B350,"➡")</f>
        <v>➡</v>
      </c>
    </row>
    <row r="394" customFormat="false" ht="15" hidden="false" customHeight="false" outlineLevel="0" collapsed="false">
      <c r="A394" s="1" t="str">
        <f aca="false">IF(Collecte!K350&lt;&gt;Collecte!K351,Collecte!K351,"")</f>
        <v/>
      </c>
      <c r="B394" s="2" t="n">
        <f aca="false">IF(LEN(A394)&gt;0,1,IF(LEN(A395)&gt;0,"",B393+1))</f>
        <v>12</v>
      </c>
      <c r="C394" s="3" t="str">
        <f aca="false">Collecte!A351</f>
        <v>Visite de l'hôtel du Gouverneur Militaire de Lyon</v>
      </c>
      <c r="D394" s="3" t="str">
        <f aca="false">Collecte!E351</f>
        <v>Visite libre</v>
      </c>
      <c r="E394" s="3" t="str">
        <f aca="false">Collecte!G351</f>
        <v>Sam. et dim.</v>
      </c>
      <c r="F394" s="2" t="str">
        <f aca="false">IF(Collecte!L351="Réservation obligatoire","🎫","")</f>
        <v/>
      </c>
      <c r="G394" s="2" t="str">
        <f aca="false">HYPERLINK(Collecte!B351,"➡")</f>
        <v>➡</v>
      </c>
    </row>
    <row r="395" customFormat="false" ht="15" hidden="false" customHeight="false" outlineLevel="0" collapsed="false">
      <c r="A395" s="1" t="str">
        <f aca="false">IF(Collecte!K351&lt;&gt;Collecte!K352,Collecte!K352,"")</f>
        <v/>
      </c>
      <c r="B395" s="2" t="n">
        <f aca="false">IF(LEN(A395)&gt;0,1,IF(LEN(A396)&gt;0,"",B394+1))</f>
        <v>13</v>
      </c>
      <c r="C395" s="3" t="str">
        <f aca="false">Collecte!A352</f>
        <v>Visite de l'église Luthérienne de Lyon</v>
      </c>
      <c r="D395" s="3" t="str">
        <f aca="false">Collecte!E352</f>
        <v>Visite libre</v>
      </c>
      <c r="E395" s="3" t="str">
        <f aca="false">Collecte!G352</f>
        <v>Sam.</v>
      </c>
      <c r="F395" s="2" t="str">
        <f aca="false">IF(Collecte!L352="Réservation obligatoire","🎫","")</f>
        <v/>
      </c>
      <c r="G395" s="2" t="str">
        <f aca="false">HYPERLINK(Collecte!B352,"➡")</f>
        <v>➡</v>
      </c>
    </row>
    <row r="396" customFormat="false" ht="15" hidden="false" customHeight="false" outlineLevel="0" collapsed="false">
      <c r="A396" s="1" t="str">
        <f aca="false">IF(Collecte!K352&lt;&gt;Collecte!K353,Collecte!K353,"")</f>
        <v/>
      </c>
      <c r="B396" s="2" t="n">
        <f aca="false">IF(LEN(A396)&gt;0,1,IF(LEN(A397)&gt;0,"",B395+1))</f>
        <v>14</v>
      </c>
      <c r="C396" s="3" t="str">
        <f aca="false">Collecte!A353</f>
        <v>Visite de l'église Saint-Nom-De-Jésus</v>
      </c>
      <c r="D396" s="3" t="str">
        <f aca="false">Collecte!E353</f>
        <v>Visite libre</v>
      </c>
      <c r="E396" s="3" t="str">
        <f aca="false">Collecte!G353</f>
        <v>Dim.</v>
      </c>
      <c r="F396" s="2" t="str">
        <f aca="false">IF(Collecte!L353="Réservation obligatoire","🎫","")</f>
        <v/>
      </c>
      <c r="G396" s="2" t="str">
        <f aca="false">HYPERLINK(Collecte!B353,"➡")</f>
        <v>➡</v>
      </c>
    </row>
    <row r="397" customFormat="false" ht="15" hidden="false" customHeight="false" outlineLevel="0" collapsed="false">
      <c r="A397" s="1" t="str">
        <f aca="false">IF(Collecte!K353&lt;&gt;Collecte!K354,Collecte!K354,"")</f>
        <v/>
      </c>
      <c r="B397" s="2" t="n">
        <f aca="false">IF(LEN(A397)&gt;0,1,IF(LEN(A398)&gt;0,"",B396+1))</f>
        <v>15</v>
      </c>
      <c r="C397" s="3" t="str">
        <f aca="false">Collecte!A354</f>
        <v>Visite du parc zoologique et du jardin botanique du Parc de la Tête d'Or</v>
      </c>
      <c r="D397" s="3" t="str">
        <f aca="false">Collecte!E354</f>
        <v>Visite libre</v>
      </c>
      <c r="E397" s="3" t="str">
        <f aca="false">Collecte!G354</f>
        <v>Sam.</v>
      </c>
      <c r="F397" s="2" t="str">
        <f aca="false">IF(Collecte!L354="Réservation obligatoire","🎫","")</f>
        <v/>
      </c>
      <c r="G397" s="2" t="str">
        <f aca="false">HYPERLINK(Collecte!B354,"➡")</f>
        <v>➡</v>
      </c>
    </row>
    <row r="398" customFormat="false" ht="15" hidden="false" customHeight="false" outlineLevel="0" collapsed="false">
      <c r="A398" s="1" t="str">
        <f aca="false">IF(Collecte!K354&lt;&gt;Collecte!K355,Collecte!K355,"")</f>
        <v/>
      </c>
      <c r="B398" s="2" t="n">
        <f aca="false">IF(LEN(A398)&gt;0,1,IF(LEN(A399)&gt;0,"",B397+1))</f>
        <v>16</v>
      </c>
      <c r="C398" s="3" t="str">
        <f aca="false">Collecte!A355</f>
        <v>Visite guidée : Histoire du Parc zoologique</v>
      </c>
      <c r="D398" s="3" t="str">
        <f aca="false">Collecte!E355</f>
        <v>Visite guidée</v>
      </c>
      <c r="E398" s="3" t="str">
        <f aca="false">Collecte!G355</f>
        <v>Sam. et dim.</v>
      </c>
      <c r="F398" s="2" t="str">
        <f aca="false">IF(Collecte!L355="Réservation obligatoire","🎫","")</f>
        <v>🎫</v>
      </c>
      <c r="G398" s="2" t="str">
        <f aca="false">HYPERLINK(Collecte!B355,"➡")</f>
        <v>➡</v>
      </c>
    </row>
    <row r="399" customFormat="false" ht="15" hidden="false" customHeight="false" outlineLevel="0" collapsed="false">
      <c r="A399" s="1" t="str">
        <f aca="false">IF(Collecte!K355&lt;&gt;Collecte!K356,Collecte!K356,"")</f>
        <v/>
      </c>
      <c r="B399" s="2" t="n">
        <f aca="false">IF(LEN(A399)&gt;0,1,IF(LEN(A400)&gt;0,"",B398+1))</f>
        <v>17</v>
      </c>
      <c r="C399" s="3" t="str">
        <f aca="false">Collecte!A356</f>
        <v>Visite guidée : Les coulisses du Jardin botanique</v>
      </c>
      <c r="D399" s="3" t="str">
        <f aca="false">Collecte!E356</f>
        <v>Visite guidée</v>
      </c>
      <c r="E399" s="3" t="str">
        <f aca="false">Collecte!G356</f>
        <v>Sam. et dim.</v>
      </c>
      <c r="F399" s="2" t="str">
        <f aca="false">IF(Collecte!L356="Réservation obligatoire","🎫","")</f>
        <v>🎫</v>
      </c>
      <c r="G399" s="2" t="str">
        <f aca="false">HYPERLINK(Collecte!B356,"➡")</f>
        <v>➡</v>
      </c>
    </row>
    <row r="400" customFormat="false" ht="15" hidden="false" customHeight="false" outlineLevel="0" collapsed="false">
      <c r="A400" s="1" t="str">
        <f aca="false">IF(Collecte!K356&lt;&gt;Collecte!K357,Collecte!K357,"")</f>
        <v/>
      </c>
      <c r="B400" s="2" t="n">
        <f aca="false">IF(LEN(A400)&gt;0,1,IF(LEN(A401)&gt;0,"",B399+1))</f>
        <v>18</v>
      </c>
      <c r="C400" s="3" t="str">
        <f aca="false">Collecte!A357</f>
        <v>Visite guidée d'un atelier d'horlogerie, spécialisé en réparation d'horloges et pendules anciennes</v>
      </c>
      <c r="D400" s="3" t="str">
        <f aca="false">Collecte!E357</f>
        <v>Exposition</v>
      </c>
      <c r="E400" s="3" t="str">
        <f aca="false">Collecte!G357</f>
        <v>Sam. et dim.</v>
      </c>
      <c r="F400" s="2" t="str">
        <f aca="false">IF(Collecte!L357="Réservation obligatoire","🎫","")</f>
        <v>🎫</v>
      </c>
      <c r="G400" s="2" t="str">
        <f aca="false">HYPERLINK(Collecte!B357,"➡")</f>
        <v>➡</v>
      </c>
    </row>
    <row r="401" customFormat="false" ht="15" hidden="false" customHeight="false" outlineLevel="0" collapsed="false">
      <c r="B401" s="2" t="str">
        <f aca="false">IF(LEN(A401)&gt;0,1,IF(LEN(A402)&gt;0,"",B400+1))</f>
        <v/>
      </c>
    </row>
    <row r="402" customFormat="false" ht="15" hidden="false" customHeight="false" outlineLevel="0" collapsed="false">
      <c r="A402" s="1" t="str">
        <f aca="false">IF(Collecte!K357&lt;&gt;Collecte!K358,Collecte!K358,"")</f>
        <v>Lyon 7ème</v>
      </c>
      <c r="B402" s="2" t="n">
        <f aca="false">IF(LEN(A402)&gt;0,1,IF(LEN(A403)&gt;0,"",B401+1))</f>
        <v>1</v>
      </c>
      <c r="C402" s="3" t="str">
        <f aca="false">Collecte!A358</f>
        <v>Atelier Les murs ont une histoire</v>
      </c>
      <c r="D402" s="3" t="str">
        <f aca="false">Collecte!E358</f>
        <v>Animation</v>
      </c>
      <c r="E402" s="3" t="str">
        <f aca="false">Collecte!G358</f>
        <v>Sam. et dim.</v>
      </c>
      <c r="F402" s="2" t="str">
        <f aca="false">IF(Collecte!L358="Réservation obligatoire","🎫","")</f>
        <v/>
      </c>
      <c r="G402" s="2" t="str">
        <f aca="false">HYPERLINK(Collecte!B358,"➡")</f>
        <v>➡</v>
      </c>
    </row>
    <row r="403" customFormat="false" ht="15" hidden="false" customHeight="false" outlineLevel="0" collapsed="false">
      <c r="A403" s="1" t="str">
        <f aca="false">IF(Collecte!K358&lt;&gt;Collecte!K359,Collecte!K359,"")</f>
        <v/>
      </c>
      <c r="B403" s="2" t="n">
        <f aca="false">IF(LEN(A403)&gt;0,1,IF(LEN(A404)&gt;0,"",B402+1))</f>
        <v>2</v>
      </c>
      <c r="C403" s="3" t="str">
        <f aca="false">Collecte!A359</f>
        <v>Balade et jeu - Lieux insolites de la Grande Rue de la Guillotière</v>
      </c>
      <c r="D403" s="3" t="str">
        <f aca="false">Collecte!E359</f>
        <v>Parcours extérieur</v>
      </c>
      <c r="E403" s="3" t="str">
        <f aca="false">Collecte!G359</f>
        <v>Sam.</v>
      </c>
      <c r="F403" s="2" t="str">
        <f aca="false">IF(Collecte!L359="Réservation obligatoire","🎫","")</f>
        <v>🎫</v>
      </c>
      <c r="G403" s="2" t="str">
        <f aca="false">HYPERLINK(Collecte!B359,"➡")</f>
        <v>➡</v>
      </c>
    </row>
    <row r="404" customFormat="false" ht="15" hidden="false" customHeight="false" outlineLevel="0" collapsed="false">
      <c r="A404" s="1" t="str">
        <f aca="false">IF(Collecte!K359&lt;&gt;Collecte!K360,Collecte!K360,"")</f>
        <v/>
      </c>
      <c r="B404" s="2" t="n">
        <f aca="false">IF(LEN(A404)&gt;0,1,IF(LEN(A405)&gt;0,"",B403+1))</f>
        <v>3</v>
      </c>
      <c r="C404" s="3" t="str">
        <f aca="false">Collecte!A360</f>
        <v>Cheveux Soleil - expo photo d'Amélie Viale</v>
      </c>
      <c r="D404" s="3" t="str">
        <f aca="false">Collecte!E360</f>
        <v>Exposition</v>
      </c>
      <c r="E404" s="3" t="str">
        <f aca="false">Collecte!G360</f>
        <v>Venredi et sam.</v>
      </c>
      <c r="F404" s="2" t="str">
        <f aca="false">IF(Collecte!L360="Réservation obligatoire","🎫","")</f>
        <v/>
      </c>
      <c r="G404" s="2" t="str">
        <f aca="false">HYPERLINK(Collecte!B360,"➡")</f>
        <v>➡</v>
      </c>
    </row>
    <row r="405" customFormat="false" ht="15" hidden="false" customHeight="false" outlineLevel="0" collapsed="false">
      <c r="A405" s="1" t="str">
        <f aca="false">IF(Collecte!K360&lt;&gt;Collecte!K361,Collecte!K361,"")</f>
        <v/>
      </c>
      <c r="B405" s="2" t="n">
        <f aca="false">IF(LEN(A405)&gt;0,1,IF(LEN(A406)&gt;0,"",B404+1))</f>
        <v>4</v>
      </c>
      <c r="C405" s="3" t="str">
        <f aca="false">Collecte!A361</f>
        <v>Conférence : Les femmes face à la justice (XVIII-XXè siècles)</v>
      </c>
      <c r="D405" s="3" t="str">
        <f aca="false">Collecte!E361</f>
        <v>Animation</v>
      </c>
      <c r="E405" s="3" t="str">
        <f aca="false">Collecte!G361</f>
        <v>Sam.</v>
      </c>
      <c r="F405" s="2" t="str">
        <f aca="false">IF(Collecte!L361="Réservation obligatoire","🎫","")</f>
        <v/>
      </c>
      <c r="G405" s="2" t="str">
        <f aca="false">HYPERLINK(Collecte!B361,"➡")</f>
        <v>➡</v>
      </c>
    </row>
    <row r="406" customFormat="false" ht="15" hidden="false" customHeight="false" outlineLevel="0" collapsed="false">
      <c r="A406" s="1" t="str">
        <f aca="false">IF(Collecte!K361&lt;&gt;Collecte!K362,Collecte!K362,"")</f>
        <v/>
      </c>
      <c r="B406" s="2" t="n">
        <f aca="false">IF(LEN(A406)&gt;0,1,IF(LEN(A407)&gt;0,"",B405+1))</f>
        <v>5</v>
      </c>
      <c r="C406" s="3" t="str">
        <f aca="false">Collecte!A362</f>
        <v>Gerland, l’excellence au service de la santé</v>
      </c>
      <c r="D406" s="3" t="str">
        <f aca="false">Collecte!E362</f>
        <v>Parcours extérieur</v>
      </c>
      <c r="E406" s="3" t="str">
        <f aca="false">Collecte!G362</f>
        <v>Vend. 19 et lundi 22</v>
      </c>
      <c r="F406" s="2" t="str">
        <f aca="false">IF(Collecte!L362="Réservation obligatoire","🎫","")</f>
        <v>🎫</v>
      </c>
      <c r="G406" s="2" t="str">
        <f aca="false">HYPERLINK(Collecte!B362,"➡")</f>
        <v>➡</v>
      </c>
    </row>
    <row r="407" customFormat="false" ht="15" hidden="false" customHeight="false" outlineLevel="0" collapsed="false">
      <c r="A407" s="1" t="str">
        <f aca="false">IF(Collecte!K362&lt;&gt;Collecte!K363,Collecte!K363,"")</f>
        <v/>
      </c>
      <c r="B407" s="2" t="n">
        <f aca="false">IF(LEN(A407)&gt;0,1,IF(LEN(A408)&gt;0,"",B406+1))</f>
        <v>6</v>
      </c>
      <c r="C407" s="3" t="str">
        <f aca="false">Collecte!A363</f>
        <v>Journées portes ouvertes à l'atelier des 3 pierres</v>
      </c>
      <c r="D407" s="3" t="str">
        <f aca="false">Collecte!E363</f>
        <v>Exposition</v>
      </c>
      <c r="E407" s="3" t="str">
        <f aca="false">Collecte!G363</f>
        <v>Sam. et dim.</v>
      </c>
      <c r="F407" s="2" t="str">
        <f aca="false">IF(Collecte!L363="Réservation obligatoire","🎫","")</f>
        <v/>
      </c>
      <c r="G407" s="2" t="str">
        <f aca="false">HYPERLINK(Collecte!B363,"➡")</f>
        <v>➡</v>
      </c>
    </row>
    <row r="408" customFormat="false" ht="15" hidden="false" customHeight="false" outlineLevel="0" collapsed="false">
      <c r="A408" s="1" t="str">
        <f aca="false">IF(Collecte!K363&lt;&gt;Collecte!K364,Collecte!K364,"")</f>
        <v/>
      </c>
      <c r="B408" s="2" t="n">
        <f aca="false">IF(LEN(A408)&gt;0,1,IF(LEN(A409)&gt;0,"",B407+1))</f>
        <v>7</v>
      </c>
      <c r="C408" s="3" t="str">
        <f aca="false">Collecte!A364</f>
        <v>La Poudrière de Blandan : une visite explosive</v>
      </c>
      <c r="D408" s="3" t="str">
        <f aca="false">Collecte!E364</f>
        <v>Visite guidée</v>
      </c>
      <c r="E408" s="3" t="str">
        <f aca="false">Collecte!G364</f>
        <v>Sam. et dim.</v>
      </c>
      <c r="F408" s="2" t="str">
        <f aca="false">IF(Collecte!L364="Réservation obligatoire","🎫","")</f>
        <v>🎫</v>
      </c>
      <c r="G408" s="2" t="str">
        <f aca="false">HYPERLINK(Collecte!B364,"➡")</f>
        <v>➡</v>
      </c>
    </row>
    <row r="409" customFormat="false" ht="15" hidden="false" customHeight="false" outlineLevel="0" collapsed="false">
      <c r="A409" s="1" t="str">
        <f aca="false">IF(Collecte!K364&lt;&gt;Collecte!K365,Collecte!K365,"")</f>
        <v/>
      </c>
      <c r="B409" s="2" t="n">
        <f aca="false">IF(LEN(A409)&gt;0,1,IF(LEN(A410)&gt;0,"",B408+1))</f>
        <v>8</v>
      </c>
      <c r="C409" s="3" t="str">
        <f aca="false">Collecte!A365</f>
        <v>Nos Débordements</v>
      </c>
      <c r="D409" s="3" t="str">
        <f aca="false">Collecte!E365</f>
        <v>Parcours extérieur</v>
      </c>
      <c r="E409" s="3" t="str">
        <f aca="false">Collecte!G365</f>
        <v>Vend. jusqu'à lundi 22</v>
      </c>
      <c r="F409" s="2" t="str">
        <f aca="false">IF(Collecte!L365="Réservation obligatoire","🎫","")</f>
        <v/>
      </c>
      <c r="G409" s="2" t="str">
        <f aca="false">HYPERLINK(Collecte!B365,"➡")</f>
        <v>➡</v>
      </c>
    </row>
    <row r="410" customFormat="false" ht="15" hidden="false" customHeight="false" outlineLevel="0" collapsed="false">
      <c r="A410" s="1" t="str">
        <f aca="false">IF(Collecte!K365&lt;&gt;Collecte!K366,Collecte!K366,"")</f>
        <v/>
      </c>
      <c r="B410" s="2" t="n">
        <f aca="false">IF(LEN(A410)&gt;0,1,IF(LEN(A411)&gt;0,"",B409+1))</f>
        <v>9</v>
      </c>
      <c r="C410" s="3" t="str">
        <f aca="false">Collecte!A366</f>
        <v>Parcours urbain Destruction et reconstruction : le bombardement du 26 mai 1944</v>
      </c>
      <c r="D410" s="3" t="str">
        <f aca="false">Collecte!E366</f>
        <v>Parcours extérieur</v>
      </c>
      <c r="E410" s="3" t="str">
        <f aca="false">Collecte!G366</f>
        <v>Sam. et dim.</v>
      </c>
      <c r="F410" s="2" t="str">
        <f aca="false">IF(Collecte!L366="Réservation obligatoire","🎫","")</f>
        <v/>
      </c>
      <c r="G410" s="2" t="str">
        <f aca="false">HYPERLINK(Collecte!B366,"➡")</f>
        <v>➡</v>
      </c>
    </row>
    <row r="411" customFormat="false" ht="15" hidden="false" customHeight="false" outlineLevel="0" collapsed="false">
      <c r="A411" s="1" t="str">
        <f aca="false">IF(Collecte!K366&lt;&gt;Collecte!K367,Collecte!K367,"")</f>
        <v/>
      </c>
      <c r="B411" s="2" t="n">
        <f aca="false">IF(LEN(A411)&gt;0,1,IF(LEN(A412)&gt;0,"",B410+1))</f>
        <v>10</v>
      </c>
      <c r="C411" s="3" t="str">
        <f aca="false">Collecte!A367</f>
        <v>Patrimoine Architectural entre Histoire et modernité</v>
      </c>
      <c r="D411" s="3" t="str">
        <f aca="false">Collecte!E367</f>
        <v>Parcours extérieur</v>
      </c>
      <c r="E411" s="3" t="str">
        <f aca="false">Collecte!G367</f>
        <v>Sam. et dim.</v>
      </c>
      <c r="F411" s="2" t="str">
        <f aca="false">IF(Collecte!L367="Réservation obligatoire","🎫","")</f>
        <v>🎫</v>
      </c>
      <c r="G411" s="2" t="str">
        <f aca="false">HYPERLINK(Collecte!B367,"➡")</f>
        <v>➡</v>
      </c>
    </row>
    <row r="412" customFormat="false" ht="15" hidden="false" customHeight="false" outlineLevel="0" collapsed="false">
      <c r="A412" s="1" t="str">
        <f aca="false">IF(Collecte!K367&lt;&gt;Collecte!K368,Collecte!K368,"")</f>
        <v/>
      </c>
      <c r="B412" s="2" t="n">
        <f aca="false">IF(LEN(A412)&gt;0,1,IF(LEN(A413)&gt;0,"",B411+1))</f>
        <v>11</v>
      </c>
      <c r="C412" s="3" t="str">
        <f aca="false">Collecte!A368</f>
        <v>Plaies et remèdes naturels</v>
      </c>
      <c r="D412" s="3" t="str">
        <f aca="false">Collecte!E368</f>
        <v>Visite guidée</v>
      </c>
      <c r="E412" s="3" t="str">
        <f aca="false">Collecte!G368</f>
        <v>Sam.</v>
      </c>
      <c r="F412" s="2" t="str">
        <f aca="false">IF(Collecte!L368="Réservation obligatoire","🎫","")</f>
        <v>🎫</v>
      </c>
      <c r="G412" s="2" t="str">
        <f aca="false">HYPERLINK(Collecte!B368,"➡")</f>
        <v>➡</v>
      </c>
    </row>
    <row r="413" customFormat="false" ht="15" hidden="false" customHeight="false" outlineLevel="0" collapsed="false">
      <c r="A413" s="1" t="str">
        <f aca="false">IF(Collecte!K368&lt;&gt;Collecte!K369,Collecte!K369,"")</f>
        <v/>
      </c>
      <c r="B413" s="2" t="n">
        <f aca="false">IF(LEN(A413)&gt;0,1,IF(LEN(A414)&gt;0,"",B412+1))</f>
        <v>12</v>
      </c>
      <c r="C413" s="3" t="str">
        <f aca="false">Collecte!A369</f>
        <v>Plongez au coeur de la recherche internationale !</v>
      </c>
      <c r="D413" s="3" t="str">
        <f aca="false">Collecte!E369</f>
        <v>Visite libre</v>
      </c>
      <c r="E413" s="3" t="str">
        <f aca="false">Collecte!G369</f>
        <v>Sam. et dim.</v>
      </c>
      <c r="F413" s="2" t="str">
        <f aca="false">IF(Collecte!L369="Réservation obligatoire","🎫","")</f>
        <v>🎫</v>
      </c>
      <c r="G413" s="2" t="str">
        <f aca="false">HYPERLINK(Collecte!B369,"➡")</f>
        <v>➡</v>
      </c>
    </row>
    <row r="414" customFormat="false" ht="15" hidden="false" customHeight="false" outlineLevel="0" collapsed="false">
      <c r="A414" s="1" t="str">
        <f aca="false">IF(Collecte!K369&lt;&gt;Collecte!K370,Collecte!K370,"")</f>
        <v/>
      </c>
      <c r="B414" s="2" t="n">
        <f aca="false">IF(LEN(A414)&gt;0,1,IF(LEN(A415)&gt;0,"",B413+1))</f>
        <v>13</v>
      </c>
      <c r="C414" s="3" t="str">
        <f aca="false">Collecte!A370</f>
        <v>Présentation de l'orgue</v>
      </c>
      <c r="D414" s="3" t="str">
        <f aca="false">Collecte!E370</f>
        <v>Visite guidée</v>
      </c>
      <c r="E414" s="3" t="str">
        <f aca="false">Collecte!G370</f>
        <v>Dim.</v>
      </c>
      <c r="F414" s="2" t="str">
        <f aca="false">IF(Collecte!L370="Réservation obligatoire","🎫","")</f>
        <v/>
      </c>
      <c r="G414" s="2" t="str">
        <f aca="false">HYPERLINK(Collecte!B370,"➡")</f>
        <v>➡</v>
      </c>
    </row>
    <row r="415" customFormat="false" ht="15" hidden="false" customHeight="false" outlineLevel="0" collapsed="false">
      <c r="A415" s="1" t="str">
        <f aca="false">IF(Collecte!K370&lt;&gt;Collecte!K371,Collecte!K371,"")</f>
        <v/>
      </c>
      <c r="B415" s="2" t="n">
        <f aca="false">IF(LEN(A415)&gt;0,1,IF(LEN(A416)&gt;0,"",B414+1))</f>
        <v>14</v>
      </c>
      <c r="C415" s="3" t="str">
        <f aca="false">Collecte!A371</f>
        <v>Revivez l’action du Bienheureux Père Chevrier, l’apôtre de la Guillotière</v>
      </c>
      <c r="D415" s="3" t="str">
        <f aca="false">Collecte!E371</f>
        <v>Visite libre</v>
      </c>
      <c r="E415" s="3" t="str">
        <f aca="false">Collecte!G371</f>
        <v>Sam. et dim.</v>
      </c>
      <c r="F415" s="2" t="str">
        <f aca="false">IF(Collecte!L371="Réservation obligatoire","🎫","")</f>
        <v/>
      </c>
      <c r="G415" s="2" t="str">
        <f aca="false">HYPERLINK(Collecte!B371,"➡")</f>
        <v>➡</v>
      </c>
    </row>
    <row r="416" customFormat="false" ht="15" hidden="false" customHeight="false" outlineLevel="0" collapsed="false">
      <c r="A416" s="1" t="str">
        <f aca="false">IF(Collecte!K371&lt;&gt;Collecte!K372,Collecte!K372,"")</f>
        <v/>
      </c>
      <c r="B416" s="2" t="n">
        <f aca="false">IF(LEN(A416)&gt;0,1,IF(LEN(A417)&gt;0,"",B415+1))</f>
        <v>15</v>
      </c>
      <c r="C416" s="3" t="str">
        <f aca="false">Collecte!A372</f>
        <v>Six œuvres évanescentes et zénifiantes signées Guillaume Bottazzi</v>
      </c>
      <c r="D416" s="3" t="str">
        <f aca="false">Collecte!E372</f>
        <v>Exposition</v>
      </c>
      <c r="E416" s="3" t="str">
        <f aca="false">Collecte!G372</f>
        <v>Sam.</v>
      </c>
      <c r="F416" s="2" t="str">
        <f aca="false">IF(Collecte!L372="Réservation obligatoire","🎫","")</f>
        <v/>
      </c>
      <c r="G416" s="2" t="str">
        <f aca="false">HYPERLINK(Collecte!B372,"➡")</f>
        <v>➡</v>
      </c>
    </row>
    <row r="417" customFormat="false" ht="15" hidden="false" customHeight="false" outlineLevel="0" collapsed="false">
      <c r="A417" s="1" t="str">
        <f aca="false">IF(Collecte!K372&lt;&gt;Collecte!K373,Collecte!K373,"")</f>
        <v/>
      </c>
      <c r="B417" s="2" t="n">
        <f aca="false">IF(LEN(A417)&gt;0,1,IF(LEN(A418)&gt;0,"",B416+1))</f>
        <v>16</v>
      </c>
      <c r="C417" s="3" t="str">
        <f aca="false">Collecte!A373</f>
        <v>Visite Faites le tour de l’objet</v>
      </c>
      <c r="D417" s="3" t="str">
        <f aca="false">Collecte!E373</f>
        <v>Visite guidée</v>
      </c>
      <c r="E417" s="3" t="str">
        <f aca="false">Collecte!G373</f>
        <v>Sam. et dim.</v>
      </c>
      <c r="F417" s="2" t="str">
        <f aca="false">IF(Collecte!L373="Réservation obligatoire","🎫","")</f>
        <v/>
      </c>
      <c r="G417" s="2" t="str">
        <f aca="false">HYPERLINK(Collecte!B373,"➡")</f>
        <v>➡</v>
      </c>
    </row>
    <row r="418" customFormat="false" ht="15" hidden="false" customHeight="false" outlineLevel="0" collapsed="false">
      <c r="A418" s="1" t="str">
        <f aca="false">IF(Collecte!K373&lt;&gt;Collecte!K374,Collecte!K374,"")</f>
        <v/>
      </c>
      <c r="B418" s="2" t="n">
        <f aca="false">IF(LEN(A418)&gt;0,1,IF(LEN(A419)&gt;0,"",B417+1))</f>
        <v>17</v>
      </c>
      <c r="C418" s="3" t="str">
        <f aca="false">Collecte!A374</f>
        <v>Visite chorégraphiée L’Histoire en mouvement</v>
      </c>
      <c r="D418" s="3" t="str">
        <f aca="false">Collecte!E374</f>
        <v>Visite guidée</v>
      </c>
      <c r="E418" s="3" t="str">
        <f aca="false">Collecte!G374</f>
        <v>Sam. et dim.</v>
      </c>
      <c r="F418" s="2" t="str">
        <f aca="false">IF(Collecte!L374="Réservation obligatoire","🎫","")</f>
        <v/>
      </c>
      <c r="G418" s="2" t="str">
        <f aca="false">HYPERLINK(Collecte!B374,"➡")</f>
        <v>➡</v>
      </c>
    </row>
    <row r="419" customFormat="false" ht="15" hidden="false" customHeight="false" outlineLevel="0" collapsed="false">
      <c r="A419" s="1" t="str">
        <f aca="false">IF(Collecte!K374&lt;&gt;Collecte!K375,Collecte!K375,"")</f>
        <v/>
      </c>
      <c r="B419" s="2" t="n">
        <f aca="false">IF(LEN(A419)&gt;0,1,IF(LEN(A420)&gt;0,"",B418+1))</f>
        <v>18</v>
      </c>
      <c r="C419" s="3" t="str">
        <f aca="false">Collecte!A375</f>
        <v>Visite du Théâtre de l'Élysée</v>
      </c>
      <c r="D419" s="3" t="str">
        <f aca="false">Collecte!E375</f>
        <v>Visite guidée</v>
      </c>
      <c r="E419" s="3" t="str">
        <f aca="false">Collecte!G375</f>
        <v>Sam. et dim.</v>
      </c>
      <c r="F419" s="2" t="str">
        <f aca="false">IF(Collecte!L375="Réservation obligatoire","🎫","")</f>
        <v/>
      </c>
      <c r="G419" s="2" t="str">
        <f aca="false">HYPERLINK(Collecte!B375,"➡")</f>
        <v>➡</v>
      </c>
    </row>
    <row r="420" customFormat="false" ht="15" hidden="false" customHeight="false" outlineLevel="0" collapsed="false">
      <c r="A420" s="1" t="str">
        <f aca="false">IF(Collecte!K375&lt;&gt;Collecte!K376,Collecte!K376,"")</f>
        <v/>
      </c>
      <c r="B420" s="2" t="n">
        <f aca="false">IF(LEN(A420)&gt;0,1,IF(LEN(A421)&gt;0,"",B419+1))</f>
        <v>19</v>
      </c>
      <c r="C420" s="3" t="str">
        <f aca="false">Collecte!A376</f>
        <v>Visite libre de l'Église Saint André</v>
      </c>
      <c r="D420" s="3" t="str">
        <f aca="false">Collecte!E376</f>
        <v>Visite libre</v>
      </c>
      <c r="E420" s="3" t="str">
        <f aca="false">Collecte!G376</f>
        <v>Sam. et dim.</v>
      </c>
      <c r="F420" s="2" t="str">
        <f aca="false">IF(Collecte!L376="Réservation obligatoire","🎫","")</f>
        <v/>
      </c>
      <c r="G420" s="2" t="str">
        <f aca="false">HYPERLINK(Collecte!B376,"➡")</f>
        <v>➡</v>
      </c>
    </row>
    <row r="421" customFormat="false" ht="15" hidden="false" customHeight="false" outlineLevel="0" collapsed="false">
      <c r="A421" s="1" t="str">
        <f aca="false">IF(Collecte!K376&lt;&gt;Collecte!K377,Collecte!K377,"")</f>
        <v/>
      </c>
      <c r="B421" s="2" t="n">
        <f aca="false">IF(LEN(A421)&gt;0,1,IF(LEN(A422)&gt;0,"",B420+1))</f>
        <v>20</v>
      </c>
      <c r="C421" s="3" t="str">
        <f aca="false">Collecte!A377</f>
        <v>À la découverte de la légende de L'Île Ô : une aventure à vivre en tribu</v>
      </c>
      <c r="D421" s="3" t="str">
        <f aca="false">Collecte!E377</f>
        <v>Visite libre</v>
      </c>
      <c r="E421" s="3" t="str">
        <f aca="false">Collecte!G377</f>
        <v>Sam. et dim.</v>
      </c>
      <c r="F421" s="2" t="str">
        <f aca="false">IF(Collecte!L377="Réservation obligatoire","🎫","")</f>
        <v/>
      </c>
      <c r="G421" s="2" t="str">
        <f aca="false">HYPERLINK(Collecte!B377,"➡")</f>
        <v>➡</v>
      </c>
    </row>
    <row r="422" customFormat="false" ht="15" hidden="false" customHeight="false" outlineLevel="0" collapsed="false">
      <c r="A422" s="1" t="str">
        <f aca="false">IF(Collecte!K377&lt;&gt;Collecte!K378,Collecte!K378,"")</f>
        <v/>
      </c>
      <c r="B422" s="2" t="n">
        <f aca="false">IF(LEN(A422)&gt;0,1,IF(LEN(A423)&gt;0,"",B421+1))</f>
        <v>21</v>
      </c>
      <c r="C422" s="3" t="str">
        <f aca="false">Collecte!A378</f>
        <v>Église grec-orthodoxe byzantine (iconographie byzantine)</v>
      </c>
      <c r="D422" s="3" t="str">
        <f aca="false">Collecte!E378</f>
        <v>Visite libre</v>
      </c>
      <c r="E422" s="3" t="str">
        <f aca="false">Collecte!G378</f>
        <v>Vend. à dim.</v>
      </c>
      <c r="F422" s="2" t="str">
        <f aca="false">IF(Collecte!L378="Réservation obligatoire","🎫","")</f>
        <v/>
      </c>
      <c r="G422" s="2" t="str">
        <f aca="false">HYPERLINK(Collecte!B378,"➡")</f>
        <v>➡</v>
      </c>
    </row>
    <row r="423" customFormat="false" ht="15" hidden="false" customHeight="false" outlineLevel="0" collapsed="false">
      <c r="B423" s="2" t="str">
        <f aca="false">IF(LEN(A423)&gt;0,1,IF(LEN(A424)&gt;0,"",B422+1))</f>
        <v/>
      </c>
    </row>
    <row r="424" customFormat="false" ht="15" hidden="false" customHeight="false" outlineLevel="0" collapsed="false">
      <c r="A424" s="1" t="str">
        <f aca="false">IF(Collecte!K378&lt;&gt;Collecte!K379,Collecte!K379,"")</f>
        <v>Lyon 8ème</v>
      </c>
      <c r="B424" s="2" t="n">
        <f aca="false">IF(LEN(A424)&gt;0,1,IF(LEN(A425)&gt;0,"",B423+1))</f>
        <v>1</v>
      </c>
      <c r="C424" s="3" t="str">
        <f aca="false">Collecte!A379</f>
        <v>100 ans de présence musulmane en France</v>
      </c>
      <c r="D424" s="3" t="str">
        <f aca="false">Collecte!E379</f>
        <v>Exposition</v>
      </c>
      <c r="E424" s="3" t="str">
        <f aca="false">Collecte!G379</f>
        <v>Dim.</v>
      </c>
      <c r="F424" s="2" t="str">
        <f aca="false">IF(Collecte!L379="Réservation obligatoire","🎫","")</f>
        <v/>
      </c>
      <c r="G424" s="2" t="str">
        <f aca="false">HYPERLINK(Collecte!B379,"➡")</f>
        <v>➡</v>
      </c>
    </row>
    <row r="425" customFormat="false" ht="15" hidden="false" customHeight="false" outlineLevel="0" collapsed="false">
      <c r="A425" s="1" t="str">
        <f aca="false">IF(Collecte!K379&lt;&gt;Collecte!K380,Collecte!K380,"")</f>
        <v/>
      </c>
      <c r="B425" s="2" t="n">
        <f aca="false">IF(LEN(A425)&gt;0,1,IF(LEN(A426)&gt;0,"",B424+1))</f>
        <v>2</v>
      </c>
      <c r="C425" s="3" t="str">
        <f aca="false">Collecte!A380</f>
        <v>Atelier de calligraphie arabe</v>
      </c>
      <c r="D425" s="3" t="str">
        <f aca="false">Collecte!E380</f>
        <v>Animation</v>
      </c>
      <c r="E425" s="3" t="str">
        <f aca="false">Collecte!G380</f>
        <v>Dim.</v>
      </c>
      <c r="F425" s="2" t="str">
        <f aca="false">IF(Collecte!L380="Réservation obligatoire","🎫","")</f>
        <v/>
      </c>
      <c r="G425" s="2" t="str">
        <f aca="false">HYPERLINK(Collecte!B380,"➡")</f>
        <v>➡</v>
      </c>
    </row>
    <row r="426" customFormat="false" ht="15" hidden="false" customHeight="false" outlineLevel="0" collapsed="false">
      <c r="A426" s="1" t="str">
        <f aca="false">IF(Collecte!K380&lt;&gt;Collecte!K381,Collecte!K381,"")</f>
        <v/>
      </c>
      <c r="B426" s="2" t="n">
        <f aca="false">IF(LEN(A426)&gt;0,1,IF(LEN(A427)&gt;0,"",B425+1))</f>
        <v>3</v>
      </c>
      <c r="C426" s="3" t="str">
        <f aca="false">Collecte!A381</f>
        <v>Crématorium de Lyon : un monument, une histoire</v>
      </c>
      <c r="D426" s="3" t="str">
        <f aca="false">Collecte!E381</f>
        <v>Visite guidée</v>
      </c>
      <c r="E426" s="3" t="str">
        <f aca="false">Collecte!G381</f>
        <v>Sam. et dim.</v>
      </c>
      <c r="F426" s="2" t="str">
        <f aca="false">IF(Collecte!L381="Réservation obligatoire","🎫","")</f>
        <v/>
      </c>
      <c r="G426" s="2" t="str">
        <f aca="false">HYPERLINK(Collecte!B381,"➡")</f>
        <v>➡</v>
      </c>
    </row>
    <row r="427" customFormat="false" ht="15" hidden="false" customHeight="false" outlineLevel="0" collapsed="false">
      <c r="A427" s="1" t="str">
        <f aca="false">IF(Collecte!K381&lt;&gt;Collecte!K382,Collecte!K382,"")</f>
        <v/>
      </c>
      <c r="B427" s="2" t="n">
        <f aca="false">IF(LEN(A427)&gt;0,1,IF(LEN(A428)&gt;0,"",B426+1))</f>
        <v>4</v>
      </c>
      <c r="C427" s="3" t="str">
        <f aca="false">Collecte!A382</f>
        <v>De la Cité Industrielle aux Cités idéales du monde</v>
      </c>
      <c r="D427" s="3" t="str">
        <f aca="false">Collecte!E382</f>
        <v>Visite guidée</v>
      </c>
      <c r="E427" s="3" t="str">
        <f aca="false">Collecte!G382</f>
        <v>Sam.</v>
      </c>
      <c r="F427" s="2" t="str">
        <f aca="false">IF(Collecte!L382="Réservation obligatoire","🎫","")</f>
        <v>🎫</v>
      </c>
      <c r="G427" s="2" t="str">
        <f aca="false">HYPERLINK(Collecte!B382,"➡")</f>
        <v>➡</v>
      </c>
    </row>
    <row r="428" customFormat="false" ht="15" hidden="false" customHeight="false" outlineLevel="0" collapsed="false">
      <c r="A428" s="1" t="str">
        <f aca="false">IF(Collecte!K382&lt;&gt;Collecte!K383,Collecte!K383,"")</f>
        <v/>
      </c>
      <c r="B428" s="2" t="n">
        <f aca="false">IF(LEN(A428)&gt;0,1,IF(LEN(A429)&gt;0,"",B427+1))</f>
        <v>5</v>
      </c>
      <c r="C428" s="3" t="str">
        <f aca="false">Collecte!A383</f>
        <v>Des roses, du béton, une yourte : les évolutions du quartier Laënnec - Mermoz racontées par ses habitantes</v>
      </c>
      <c r="D428" s="3" t="str">
        <f aca="false">Collecte!E383</f>
        <v>Visite guidée</v>
      </c>
      <c r="E428" s="3" t="str">
        <f aca="false">Collecte!G383</f>
        <v>Sam.</v>
      </c>
      <c r="F428" s="2" t="str">
        <f aca="false">IF(Collecte!L383="Réservation obligatoire","🎫","")</f>
        <v>🎫</v>
      </c>
      <c r="G428" s="2" t="str">
        <f aca="false">HYPERLINK(Collecte!B383,"➡")</f>
        <v>➡</v>
      </c>
    </row>
    <row r="429" customFormat="false" ht="15" hidden="false" customHeight="false" outlineLevel="0" collapsed="false">
      <c r="A429" s="1" t="str">
        <f aca="false">IF(Collecte!K383&lt;&gt;Collecte!K384,Collecte!K384,"")</f>
        <v/>
      </c>
      <c r="B429" s="2" t="n">
        <f aca="false">IF(LEN(A429)&gt;0,1,IF(LEN(A430)&gt;0,"",B428+1))</f>
        <v>6</v>
      </c>
      <c r="C429" s="3" t="str">
        <f aca="false">Collecte!A384</f>
        <v>Découvrez la Grande Mosquée de Lyon et l'Institut Français de Civilisation Musulmane</v>
      </c>
      <c r="D429" s="3" t="str">
        <f aca="false">Collecte!E384</f>
        <v>Visite libre</v>
      </c>
      <c r="E429" s="3" t="str">
        <f aca="false">Collecte!G384</f>
        <v>Sam. et dim.</v>
      </c>
      <c r="F429" s="2" t="str">
        <f aca="false">IF(Collecte!L384="Réservation obligatoire","🎫","")</f>
        <v/>
      </c>
      <c r="G429" s="2" t="str">
        <f aca="false">HYPERLINK(Collecte!B384,"➡")</f>
        <v>➡</v>
      </c>
    </row>
    <row r="430" customFormat="false" ht="15" hidden="false" customHeight="false" outlineLevel="0" collapsed="false">
      <c r="A430" s="1" t="str">
        <f aca="false">IF(Collecte!K384&lt;&gt;Collecte!K385,Collecte!K385,"")</f>
        <v/>
      </c>
      <c r="B430" s="2" t="n">
        <f aca="false">IF(LEN(A430)&gt;0,1,IF(LEN(A431)&gt;0,"",B429+1))</f>
        <v>7</v>
      </c>
      <c r="C430" s="3" t="str">
        <f aca="false">Collecte!A385</f>
        <v>Estampille ta ville</v>
      </c>
      <c r="D430" s="3" t="str">
        <f aca="false">Collecte!E385</f>
        <v>Animation</v>
      </c>
      <c r="E430" s="3" t="str">
        <f aca="false">Collecte!G385</f>
        <v>Sam.</v>
      </c>
      <c r="F430" s="2" t="str">
        <f aca="false">IF(Collecte!L385="Réservation obligatoire","🎫","")</f>
        <v>🎫</v>
      </c>
      <c r="G430" s="2" t="str">
        <f aca="false">HYPERLINK(Collecte!B385,"➡")</f>
        <v>➡</v>
      </c>
    </row>
    <row r="431" customFormat="false" ht="15" hidden="false" customHeight="false" outlineLevel="0" collapsed="false">
      <c r="A431" s="1" t="str">
        <f aca="false">IF(Collecte!K385&lt;&gt;Collecte!K386,Collecte!K386,"")</f>
        <v/>
      </c>
      <c r="B431" s="2" t="n">
        <f aca="false">IF(LEN(A431)&gt;0,1,IF(LEN(A432)&gt;0,"",B430+1))</f>
        <v>8</v>
      </c>
      <c r="C431" s="3" t="str">
        <f aca="false">Collecte!A386</f>
        <v>Exposition à la Classe-musée de la Plaine : la pédagogie en images</v>
      </c>
      <c r="D431" s="3" t="str">
        <f aca="false">Collecte!E386</f>
        <v>Exposition</v>
      </c>
      <c r="E431" s="3" t="str">
        <f aca="false">Collecte!G386</f>
        <v>Sam.</v>
      </c>
      <c r="F431" s="2" t="str">
        <f aca="false">IF(Collecte!L386="Réservation obligatoire","🎫","")</f>
        <v/>
      </c>
      <c r="G431" s="2" t="str">
        <f aca="false">HYPERLINK(Collecte!B386,"➡")</f>
        <v>➡</v>
      </c>
    </row>
    <row r="432" customFormat="false" ht="15" hidden="false" customHeight="false" outlineLevel="0" collapsed="false">
      <c r="A432" s="1" t="str">
        <f aca="false">IF(Collecte!K386&lt;&gt;Collecte!K387,Collecte!K387,"")</f>
        <v/>
      </c>
      <c r="B432" s="2" t="n">
        <f aca="false">IF(LEN(A432)&gt;0,1,IF(LEN(A433)&gt;0,"",B431+1))</f>
        <v>9</v>
      </c>
      <c r="C432" s="3" t="str">
        <f aca="false">Collecte!A387</f>
        <v>Game Story. L'arcade d'hier à aujourd'hui</v>
      </c>
      <c r="D432" s="3" t="str">
        <f aca="false">Collecte!E387</f>
        <v>Animation</v>
      </c>
      <c r="E432" s="3" t="str">
        <f aca="false">Collecte!G387</f>
        <v>Dim.</v>
      </c>
      <c r="F432" s="2" t="str">
        <f aca="false">IF(Collecte!L387="Réservation obligatoire","🎫","")</f>
        <v/>
      </c>
      <c r="G432" s="2" t="str">
        <f aca="false">HYPERLINK(Collecte!B387,"➡")</f>
        <v>➡</v>
      </c>
    </row>
    <row r="433" customFormat="false" ht="15" hidden="false" customHeight="false" outlineLevel="0" collapsed="false">
      <c r="A433" s="1" t="str">
        <f aca="false">IF(Collecte!K387&lt;&gt;Collecte!K388,Collecte!K388,"")</f>
        <v/>
      </c>
      <c r="B433" s="2" t="n">
        <f aca="false">IF(LEN(A433)&gt;0,1,IF(LEN(A434)&gt;0,"",B432+1))</f>
        <v>10</v>
      </c>
      <c r="C433" s="3" t="str">
        <f aca="false">Collecte!A388</f>
        <v>La faculté Rockefeller : une belle histoire de la Santé à Lyon</v>
      </c>
      <c r="D433" s="3" t="str">
        <f aca="false">Collecte!E388</f>
        <v>Visite guidée</v>
      </c>
      <c r="E433" s="3" t="str">
        <f aca="false">Collecte!G388</f>
        <v>Sam.</v>
      </c>
      <c r="F433" s="2" t="str">
        <f aca="false">IF(Collecte!L388="Réservation obligatoire","🎫","")</f>
        <v>🎫</v>
      </c>
      <c r="G433" s="2" t="str">
        <f aca="false">HYPERLINK(Collecte!B388,"➡")</f>
        <v>➡</v>
      </c>
    </row>
    <row r="434" customFormat="false" ht="15" hidden="false" customHeight="false" outlineLevel="0" collapsed="false">
      <c r="A434" s="1" t="str">
        <f aca="false">IF(Collecte!K388&lt;&gt;Collecte!K389,Collecte!K389,"")</f>
        <v/>
      </c>
      <c r="B434" s="2" t="n">
        <f aca="false">IF(LEN(A434)&gt;0,1,IF(LEN(A435)&gt;0,"",B433+1))</f>
        <v>11</v>
      </c>
      <c r="C434" s="3" t="str">
        <f aca="false">Collecte!A389</f>
        <v>Mémoire de femmes, mémoire du quartier</v>
      </c>
      <c r="D434" s="3" t="str">
        <f aca="false">Collecte!E389</f>
        <v>Parcours extérieur</v>
      </c>
      <c r="E434" s="3" t="str">
        <f aca="false">Collecte!G389</f>
        <v>Sam.</v>
      </c>
      <c r="F434" s="2" t="str">
        <f aca="false">IF(Collecte!L389="Réservation obligatoire","🎫","")</f>
        <v>🎫</v>
      </c>
      <c r="G434" s="2" t="str">
        <f aca="false">HYPERLINK(Collecte!B389,"➡")</f>
        <v>➡</v>
      </c>
    </row>
    <row r="435" customFormat="false" ht="15" hidden="false" customHeight="false" outlineLevel="0" collapsed="false">
      <c r="A435" s="1" t="str">
        <f aca="false">IF(Collecte!K389&lt;&gt;Collecte!K390,Collecte!K390,"")</f>
        <v/>
      </c>
      <c r="B435" s="2" t="n">
        <f aca="false">IF(LEN(A435)&gt;0,1,IF(LEN(A436)&gt;0,"",B434+1))</f>
        <v>12</v>
      </c>
      <c r="C435" s="3" t="str">
        <f aca="false">Collecte!A390</f>
        <v>Plateau radio féministe : lieux de vie, lieux de lutte</v>
      </c>
      <c r="D435" s="3" t="str">
        <f aca="false">Collecte!E390</f>
        <v>Animation</v>
      </c>
      <c r="E435" s="3" t="str">
        <f aca="false">Collecte!G390</f>
        <v>Sam.</v>
      </c>
      <c r="F435" s="2" t="str">
        <f aca="false">IF(Collecte!L390="Réservation obligatoire","🎫","")</f>
        <v>🎫</v>
      </c>
      <c r="G435" s="2" t="str">
        <f aca="false">HYPERLINK(Collecte!B390,"➡")</f>
        <v>➡</v>
      </c>
    </row>
    <row r="436" customFormat="false" ht="15" hidden="false" customHeight="false" outlineLevel="0" collapsed="false">
      <c r="A436" s="1" t="str">
        <f aca="false">IF(Collecte!K390&lt;&gt;Collecte!K391,Collecte!K391,"")</f>
        <v/>
      </c>
      <c r="B436" s="2" t="n">
        <f aca="false">IF(LEN(A436)&gt;0,1,IF(LEN(A437)&gt;0,"",B435+1))</f>
        <v>13</v>
      </c>
      <c r="C436" s="3" t="str">
        <f aca="false">Collecte!A391</f>
        <v>Portraits de Résistants oubliés</v>
      </c>
      <c r="D436" s="3" t="str">
        <f aca="false">Collecte!E391</f>
        <v>Exposition</v>
      </c>
      <c r="E436" s="3" t="str">
        <f aca="false">Collecte!G391</f>
        <v>Sam. et dim.</v>
      </c>
      <c r="F436" s="2" t="str">
        <f aca="false">IF(Collecte!L391="Réservation obligatoire","🎫","")</f>
        <v/>
      </c>
      <c r="G436" s="2" t="str">
        <f aca="false">HYPERLINK(Collecte!B391,"➡")</f>
        <v>➡</v>
      </c>
    </row>
    <row r="437" customFormat="false" ht="15" hidden="false" customHeight="false" outlineLevel="0" collapsed="false">
      <c r="A437" s="1" t="str">
        <f aca="false">IF(Collecte!K391&lt;&gt;Collecte!K392,Collecte!K392,"")</f>
        <v/>
      </c>
      <c r="B437" s="2" t="n">
        <f aca="false">IF(LEN(A437)&gt;0,1,IF(LEN(A438)&gt;0,"",B436+1))</f>
        <v>14</v>
      </c>
      <c r="C437" s="3" t="str">
        <f aca="false">Collecte!A392</f>
        <v>Projection de la collection Auvergne-Rhône-Alpes en accès libre + atelier de peinture sur tissu</v>
      </c>
      <c r="D437" s="3" t="str">
        <f aca="false">Collecte!E392</f>
        <v>Animation</v>
      </c>
      <c r="E437" s="3" t="str">
        <f aca="false">Collecte!G392</f>
        <v>Sam.</v>
      </c>
      <c r="F437" s="2" t="str">
        <f aca="false">IF(Collecte!L392="Réservation obligatoire","🎫","")</f>
        <v>🎫</v>
      </c>
      <c r="G437" s="2" t="str">
        <f aca="false">HYPERLINK(Collecte!B392,"➡")</f>
        <v>➡</v>
      </c>
    </row>
    <row r="438" customFormat="false" ht="15" hidden="false" customHeight="false" outlineLevel="0" collapsed="false">
      <c r="A438" s="1" t="str">
        <f aca="false">IF(Collecte!K392&lt;&gt;Collecte!K393,Collecte!K393,"")</f>
        <v/>
      </c>
      <c r="B438" s="2" t="n">
        <f aca="false">IF(LEN(A438)&gt;0,1,IF(LEN(A439)&gt;0,"",B437+1))</f>
        <v>15</v>
      </c>
      <c r="C438" s="3" t="str">
        <f aca="false">Collecte!A393</f>
        <v>Salon de thé</v>
      </c>
      <c r="D438" s="3" t="str">
        <f aca="false">Collecte!E393</f>
        <v>Animation</v>
      </c>
      <c r="E438" s="3" t="str">
        <f aca="false">Collecte!G393</f>
        <v>Sam. et dim.</v>
      </c>
      <c r="F438" s="2" t="str">
        <f aca="false">IF(Collecte!L393="Réservation obligatoire","🎫","")</f>
        <v/>
      </c>
      <c r="G438" s="2" t="str">
        <f aca="false">HYPERLINK(Collecte!B393,"➡")</f>
        <v>➡</v>
      </c>
    </row>
    <row r="439" customFormat="false" ht="15" hidden="false" customHeight="false" outlineLevel="0" collapsed="false">
      <c r="A439" s="1" t="str">
        <f aca="false">IF(Collecte!K393&lt;&gt;Collecte!K394,Collecte!K394,"")</f>
        <v/>
      </c>
      <c r="B439" s="2" t="n">
        <f aca="false">IF(LEN(A439)&gt;0,1,IF(LEN(A440)&gt;0,"",B438+1))</f>
        <v>16</v>
      </c>
      <c r="C439" s="3" t="str">
        <f aca="false">Collecte!A394</f>
        <v>Scène ouverte par Les Souffleuses de Vers</v>
      </c>
      <c r="D439" s="3" t="str">
        <f aca="false">Collecte!E394</f>
        <v>Animation</v>
      </c>
      <c r="E439" s="3" t="str">
        <f aca="false">Collecte!G394</f>
        <v>Sam.</v>
      </c>
      <c r="F439" s="2" t="str">
        <f aca="false">IF(Collecte!L394="Réservation obligatoire","🎫","")</f>
        <v>🎫</v>
      </c>
      <c r="G439" s="2" t="str">
        <f aca="false">HYPERLINK(Collecte!B394,"➡")</f>
        <v>➡</v>
      </c>
    </row>
    <row r="440" customFormat="false" ht="15" hidden="false" customHeight="false" outlineLevel="0" collapsed="false">
      <c r="A440" s="1" t="str">
        <f aca="false">IF(Collecte!K394&lt;&gt;Collecte!K395,Collecte!K395,"")</f>
        <v/>
      </c>
      <c r="B440" s="2" t="n">
        <f aca="false">IF(LEN(A440)&gt;0,1,IF(LEN(A441)&gt;0,"",B439+1))</f>
        <v>17</v>
      </c>
      <c r="C440" s="3" t="str">
        <f aca="false">Collecte!A395</f>
        <v>Vernissage rencontre avec Catherine URSIN, artiste plasticienne, poétesse, et performeuse</v>
      </c>
      <c r="D440" s="3" t="str">
        <f aca="false">Collecte!E395</f>
        <v>Animation</v>
      </c>
      <c r="E440" s="3" t="str">
        <f aca="false">Collecte!G395</f>
        <v>Sam.</v>
      </c>
      <c r="F440" s="2" t="str">
        <f aca="false">IF(Collecte!L395="Réservation obligatoire","🎫","")</f>
        <v>🎫</v>
      </c>
      <c r="G440" s="2" t="str">
        <f aca="false">HYPERLINK(Collecte!B395,"➡")</f>
        <v>➡</v>
      </c>
    </row>
    <row r="441" customFormat="false" ht="15" hidden="false" customHeight="false" outlineLevel="0" collapsed="false">
      <c r="A441" s="1" t="str">
        <f aca="false">IF(Collecte!K395&lt;&gt;Collecte!K396,Collecte!K396,"")</f>
        <v/>
      </c>
      <c r="B441" s="2" t="n">
        <f aca="false">IF(LEN(A441)&gt;0,1,IF(LEN(A442)&gt;0,"",B440+1))</f>
        <v>18</v>
      </c>
      <c r="C441" s="3" t="str">
        <f aca="false">Collecte!A396</f>
        <v>Visite de la Manufacture des Tabacs, patrimoine architectural industriel du XXème siècle</v>
      </c>
      <c r="D441" s="3" t="str">
        <f aca="false">Collecte!E396</f>
        <v>Visite guidée</v>
      </c>
      <c r="E441" s="3" t="str">
        <f aca="false">Collecte!G396</f>
        <v>Sam.</v>
      </c>
      <c r="F441" s="2" t="str">
        <f aca="false">IF(Collecte!L396="Réservation obligatoire","🎫","")</f>
        <v>🎫</v>
      </c>
      <c r="G441" s="2" t="str">
        <f aca="false">HYPERLINK(Collecte!B396,"➡")</f>
        <v>➡</v>
      </c>
    </row>
    <row r="442" customFormat="false" ht="15" hidden="false" customHeight="false" outlineLevel="0" collapsed="false">
      <c r="A442" s="1" t="str">
        <f aca="false">IF(Collecte!K396&lt;&gt;Collecte!K397,Collecte!K397,"")</f>
        <v/>
      </c>
      <c r="B442" s="2" t="n">
        <f aca="false">IF(LEN(A442)&gt;0,1,IF(LEN(A443)&gt;0,"",B441+1))</f>
        <v>19</v>
      </c>
      <c r="C442" s="3" t="str">
        <f aca="false">Collecte!A397</f>
        <v>Visite de l’exposition rétrospective de Jean-Paul Eid - Croquer la ville</v>
      </c>
      <c r="D442" s="3" t="str">
        <f aca="false">Collecte!E397</f>
        <v>Exposition</v>
      </c>
      <c r="E442" s="3" t="str">
        <f aca="false">Collecte!G397</f>
        <v>Sam.</v>
      </c>
      <c r="F442" s="2" t="str">
        <f aca="false">IF(Collecte!L397="Réservation obligatoire","🎫","")</f>
        <v/>
      </c>
      <c r="G442" s="2" t="str">
        <f aca="false">HYPERLINK(Collecte!B397,"➡")</f>
        <v>➡</v>
      </c>
    </row>
    <row r="443" customFormat="false" ht="15" hidden="false" customHeight="false" outlineLevel="0" collapsed="false">
      <c r="A443" s="1" t="str">
        <f aca="false">IF(Collecte!K397&lt;&gt;Collecte!K398,Collecte!K398,"")</f>
        <v/>
      </c>
      <c r="B443" s="2" t="n">
        <f aca="false">IF(LEN(A443)&gt;0,1,IF(LEN(A444)&gt;0,"",B442+1))</f>
        <v>20</v>
      </c>
      <c r="C443" s="3" t="str">
        <f aca="false">Collecte!A398</f>
        <v>Visite guidée de l'École La Mache et de ses divers bâtiments</v>
      </c>
      <c r="D443" s="3" t="str">
        <f aca="false">Collecte!E398</f>
        <v>Visite guidée</v>
      </c>
      <c r="E443" s="3" t="str">
        <f aca="false">Collecte!G398</f>
        <v>Sam.</v>
      </c>
      <c r="F443" s="2" t="str">
        <f aca="false">IF(Collecte!L398="Réservation obligatoire","🎫","")</f>
        <v>🎫</v>
      </c>
      <c r="G443" s="2" t="str">
        <f aca="false">HYPERLINK(Collecte!B398,"➡")</f>
        <v>➡</v>
      </c>
    </row>
    <row r="444" customFormat="false" ht="15" hidden="false" customHeight="false" outlineLevel="0" collapsed="false">
      <c r="A444" s="1" t="str">
        <f aca="false">IF(Collecte!K398&lt;&gt;Collecte!K399,Collecte!K399,"")</f>
        <v/>
      </c>
      <c r="B444" s="2" t="n">
        <f aca="false">IF(LEN(A444)&gt;0,1,IF(LEN(A445)&gt;0,"",B443+1))</f>
        <v>21</v>
      </c>
      <c r="C444" s="3" t="str">
        <f aca="false">Collecte!A399</f>
        <v>Visite libre du Musée Lumière</v>
      </c>
      <c r="D444" s="3" t="str">
        <f aca="false">Collecte!E399</f>
        <v>Visite libre</v>
      </c>
      <c r="E444" s="3" t="str">
        <f aca="false">Collecte!G399</f>
        <v>Sam. et dim.</v>
      </c>
      <c r="F444" s="2" t="str">
        <f aca="false">IF(Collecte!L399="Réservation obligatoire","🎫","")</f>
        <v>🎫</v>
      </c>
      <c r="G444" s="2" t="str">
        <f aca="false">HYPERLINK(Collecte!B399,"➡")</f>
        <v>➡</v>
      </c>
    </row>
    <row r="445" customFormat="false" ht="15" hidden="false" customHeight="false" outlineLevel="0" collapsed="false">
      <c r="B445" s="2" t="str">
        <f aca="false">IF(LEN(A445)&gt;0,1,IF(LEN(A446)&gt;0,"",B444+1))</f>
        <v/>
      </c>
    </row>
    <row r="446" customFormat="false" ht="15" hidden="false" customHeight="false" outlineLevel="0" collapsed="false">
      <c r="A446" s="1" t="str">
        <f aca="false">IF(Collecte!K399&lt;&gt;Collecte!K400,Collecte!K400,"")</f>
        <v>Lyon 9ème</v>
      </c>
      <c r="B446" s="2" t="n">
        <f aca="false">IF(LEN(A446)&gt;0,1,IF(LEN(A447)&gt;0,"",B445+1))</f>
        <v>1</v>
      </c>
      <c r="C446" s="3" t="str">
        <f aca="false">Collecte!A400</f>
        <v>Atelier MECCANO - L'architecture du Fort de Vaise</v>
      </c>
      <c r="D446" s="3" t="str">
        <f aca="false">Collecte!E400</f>
        <v>Animation</v>
      </c>
      <c r="E446" s="3" t="str">
        <f aca="false">Collecte!G400</f>
        <v>Sam. et dim.</v>
      </c>
      <c r="F446" s="2" t="str">
        <f aca="false">IF(Collecte!L400="Réservation obligatoire","🎫","")</f>
        <v/>
      </c>
      <c r="G446" s="2" t="str">
        <f aca="false">HYPERLINK(Collecte!B400,"➡")</f>
        <v>➡</v>
      </c>
    </row>
    <row r="447" customFormat="false" ht="15" hidden="false" customHeight="false" outlineLevel="0" collapsed="false">
      <c r="A447" s="1" t="str">
        <f aca="false">IF(Collecte!K400&lt;&gt;Collecte!K401,Collecte!K401,"")</f>
        <v/>
      </c>
      <c r="B447" s="2" t="n">
        <f aca="false">IF(LEN(A447)&gt;0,1,IF(LEN(A448)&gt;0,"",B446+1))</f>
        <v>2</v>
      </c>
      <c r="C447" s="3" t="str">
        <f aca="false">Collecte!A401</f>
        <v>Balade Urbaine "Où sont les femmes" - Lyon 9ème</v>
      </c>
      <c r="D447" s="3" t="str">
        <f aca="false">Collecte!E401</f>
        <v>Parcours extérieur</v>
      </c>
      <c r="E447" s="3" t="str">
        <f aca="false">Collecte!G401</f>
        <v>Dim.</v>
      </c>
      <c r="F447" s="2" t="str">
        <f aca="false">IF(Collecte!L401="Réservation obligatoire","🎫","")</f>
        <v>🎫</v>
      </c>
      <c r="G447" s="2" t="str">
        <f aca="false">HYPERLINK(Collecte!B401,"➡")</f>
        <v>➡</v>
      </c>
    </row>
    <row r="448" customFormat="false" ht="15" hidden="false" customHeight="false" outlineLevel="0" collapsed="false">
      <c r="A448" s="1" t="str">
        <f aca="false">IF(Collecte!K401&lt;&gt;Collecte!K402,Collecte!K402,"")</f>
        <v/>
      </c>
      <c r="B448" s="2" t="n">
        <f aca="false">IF(LEN(A448)&gt;0,1,IF(LEN(A449)&gt;0,"",B447+1))</f>
        <v>3</v>
      </c>
      <c r="C448" s="3" t="str">
        <f aca="false">Collecte!A402</f>
        <v>CROQUER LA PORTE ROMANE, Atelier</v>
      </c>
      <c r="D448" s="3" t="str">
        <f aca="false">Collecte!E402</f>
        <v>Animation</v>
      </c>
      <c r="E448" s="3" t="str">
        <f aca="false">Collecte!G402</f>
        <v>Sam. et dim.</v>
      </c>
      <c r="F448" s="2" t="str">
        <f aca="false">IF(Collecte!L402="Réservation obligatoire","🎫","")</f>
        <v>🎫</v>
      </c>
      <c r="G448" s="2" t="str">
        <f aca="false">HYPERLINK(Collecte!B402,"➡")</f>
        <v>➡</v>
      </c>
    </row>
    <row r="449" customFormat="false" ht="15" hidden="false" customHeight="false" outlineLevel="0" collapsed="false">
      <c r="A449" s="1" t="str">
        <f aca="false">IF(Collecte!K402&lt;&gt;Collecte!K403,Collecte!K403,"")</f>
        <v/>
      </c>
      <c r="B449" s="2" t="n">
        <f aca="false">IF(LEN(A449)&gt;0,1,IF(LEN(A450)&gt;0,"",B448+1))</f>
        <v>4</v>
      </c>
      <c r="C449" s="3" t="str">
        <f aca="false">Collecte!A403</f>
        <v>Chasse aux trésors au TNG-VAISE</v>
      </c>
      <c r="D449" s="3" t="str">
        <f aca="false">Collecte!E403</f>
        <v>Animation</v>
      </c>
      <c r="E449" s="3" t="str">
        <f aca="false">Collecte!G403</f>
        <v>Sam.</v>
      </c>
      <c r="F449" s="2" t="str">
        <f aca="false">IF(Collecte!L403="Réservation obligatoire","🎫","")</f>
        <v>🎫</v>
      </c>
      <c r="G449" s="2" t="str">
        <f aca="false">HYPERLINK(Collecte!B403,"➡")</f>
        <v>➡</v>
      </c>
    </row>
    <row r="450" customFormat="false" ht="15" hidden="false" customHeight="false" outlineLevel="0" collapsed="false">
      <c r="A450" s="1" t="str">
        <f aca="false">IF(Collecte!K403&lt;&gt;Collecte!K404,Collecte!K404,"")</f>
        <v/>
      </c>
      <c r="B450" s="2" t="n">
        <f aca="false">IF(LEN(A450)&gt;0,1,IF(LEN(A451)&gt;0,"",B449+1))</f>
        <v>5</v>
      </c>
      <c r="C450" s="3" t="str">
        <f aca="false">Collecte!A404</f>
        <v>Concert de Carillon à Saint-Pierre-de-Vaise</v>
      </c>
      <c r="D450" s="3" t="str">
        <f aca="false">Collecte!E404</f>
        <v>Concert</v>
      </c>
      <c r="E450" s="3" t="str">
        <f aca="false">Collecte!G404</f>
        <v>Sam. et dim.</v>
      </c>
      <c r="F450" s="2" t="str">
        <f aca="false">IF(Collecte!L404="Réservation obligatoire","🎫","")</f>
        <v/>
      </c>
      <c r="G450" s="2" t="str">
        <f aca="false">HYPERLINK(Collecte!B404,"➡")</f>
        <v>➡</v>
      </c>
    </row>
    <row r="451" customFormat="false" ht="15" hidden="false" customHeight="false" outlineLevel="0" collapsed="false">
      <c r="A451" s="1" t="str">
        <f aca="false">IF(Collecte!K404&lt;&gt;Collecte!K405,Collecte!K405,"")</f>
        <v/>
      </c>
      <c r="B451" s="2" t="n">
        <f aca="false">IF(LEN(A451)&gt;0,1,IF(LEN(A452)&gt;0,"",B450+1))</f>
        <v>6</v>
      </c>
      <c r="C451" s="3" t="str">
        <f aca="false">Collecte!A405</f>
        <v>Conférence "Vive l'Art Déco ! Tony Garnier et les arts décoratifs de l'exposition de 1925</v>
      </c>
      <c r="D451" s="3" t="str">
        <f aca="false">Collecte!E405</f>
        <v>Animation</v>
      </c>
      <c r="E451" s="3" t="str">
        <f aca="false">Collecte!G405</f>
        <v>Dim.</v>
      </c>
      <c r="F451" s="2" t="str">
        <f aca="false">IF(Collecte!L405="Réservation obligatoire","🎫","")</f>
        <v/>
      </c>
      <c r="G451" s="2" t="str">
        <f aca="false">HYPERLINK(Collecte!B405,"➡")</f>
        <v>➡</v>
      </c>
    </row>
    <row r="452" customFormat="false" ht="15" hidden="false" customHeight="false" outlineLevel="0" collapsed="false">
      <c r="A452" s="1" t="str">
        <f aca="false">IF(Collecte!K405&lt;&gt;Collecte!K406,Collecte!K406,"")</f>
        <v/>
      </c>
      <c r="B452" s="2" t="n">
        <f aca="false">IF(LEN(A452)&gt;0,1,IF(LEN(A453)&gt;0,"",B451+1))</f>
        <v>7</v>
      </c>
      <c r="C452" s="3" t="str">
        <f aca="false">Collecte!A406</f>
        <v>Découvrez la chapelle Notre-Dame</v>
      </c>
      <c r="D452" s="3" t="str">
        <f aca="false">Collecte!E406</f>
        <v>Visite libre</v>
      </c>
      <c r="E452" s="3" t="str">
        <f aca="false">Collecte!G406</f>
        <v>Sam. et dim.</v>
      </c>
      <c r="F452" s="2" t="str">
        <f aca="false">IF(Collecte!L406="Réservation obligatoire","🎫","")</f>
        <v/>
      </c>
      <c r="G452" s="2" t="str">
        <f aca="false">HYPERLINK(Collecte!B406,"➡")</f>
        <v>➡</v>
      </c>
    </row>
    <row r="453" customFormat="false" ht="15" hidden="false" customHeight="false" outlineLevel="0" collapsed="false">
      <c r="A453" s="1" t="str">
        <f aca="false">IF(Collecte!K406&lt;&gt;Collecte!K407,Collecte!K407,"")</f>
        <v/>
      </c>
      <c r="B453" s="2" t="n">
        <f aca="false">IF(LEN(A453)&gt;0,1,IF(LEN(A454)&gt;0,"",B452+1))</f>
        <v>8</v>
      </c>
      <c r="C453" s="3" t="str">
        <f aca="false">Collecte!A407</f>
        <v>Exposition Pure #2</v>
      </c>
      <c r="D453" s="3" t="str">
        <f aca="false">Collecte!E407</f>
        <v>Exposition</v>
      </c>
      <c r="E453" s="3" t="str">
        <f aca="false">Collecte!G407</f>
        <v>Sam. et dim.</v>
      </c>
      <c r="F453" s="2" t="str">
        <f aca="false">IF(Collecte!L407="Réservation obligatoire","🎫","")</f>
        <v/>
      </c>
      <c r="G453" s="2" t="str">
        <f aca="false">HYPERLINK(Collecte!B407,"➡")</f>
        <v>➡</v>
      </c>
    </row>
    <row r="454" customFormat="false" ht="15" hidden="false" customHeight="false" outlineLevel="0" collapsed="false">
      <c r="A454" s="1" t="str">
        <f aca="false">IF(Collecte!K407&lt;&gt;Collecte!K408,Collecte!K408,"")</f>
        <v/>
      </c>
      <c r="B454" s="2" t="n">
        <f aca="false">IF(LEN(A454)&gt;0,1,IF(LEN(A455)&gt;0,"",B453+1))</f>
        <v>9</v>
      </c>
      <c r="C454" s="3" t="str">
        <f aca="false">Collecte!A408</f>
        <v>Exposition des dessins de l'architecte Tony Garnier</v>
      </c>
      <c r="D454" s="3" t="str">
        <f aca="false">Collecte!E408</f>
        <v>Exposition</v>
      </c>
      <c r="E454" s="3" t="str">
        <f aca="false">Collecte!G408</f>
        <v>Sam. et dim.</v>
      </c>
      <c r="F454" s="2" t="str">
        <f aca="false">IF(Collecte!L408="Réservation obligatoire","🎫","")</f>
        <v/>
      </c>
      <c r="G454" s="2" t="str">
        <f aca="false">HYPERLINK(Collecte!B408,"➡")</f>
        <v>➡</v>
      </c>
    </row>
    <row r="455" customFormat="false" ht="15" hidden="false" customHeight="false" outlineLevel="0" collapsed="false">
      <c r="A455" s="1" t="str">
        <f aca="false">IF(Collecte!K408&lt;&gt;Collecte!K409,Collecte!K409,"")</f>
        <v/>
      </c>
      <c r="B455" s="2" t="n">
        <f aca="false">IF(LEN(A455)&gt;0,1,IF(LEN(A456)&gt;0,"",B454+1))</f>
        <v>10</v>
      </c>
      <c r="C455" s="3" t="str">
        <f aca="false">Collecte!A409</f>
        <v>Jeu de piste du Fort de Vaise</v>
      </c>
      <c r="D455" s="3" t="str">
        <f aca="false">Collecte!E409</f>
        <v>Animation</v>
      </c>
      <c r="E455" s="3" t="str">
        <f aca="false">Collecte!G409</f>
        <v>Sam. et dim.</v>
      </c>
      <c r="F455" s="2" t="str">
        <f aca="false">IF(Collecte!L409="Réservation obligatoire","🎫","")</f>
        <v/>
      </c>
      <c r="G455" s="2" t="str">
        <f aca="false">HYPERLINK(Collecte!B409,"➡")</f>
        <v>➡</v>
      </c>
    </row>
    <row r="456" customFormat="false" ht="15" hidden="false" customHeight="false" outlineLevel="0" collapsed="false">
      <c r="A456" s="1" t="str">
        <f aca="false">IF(Collecte!K409&lt;&gt;Collecte!K410,Collecte!K410,"")</f>
        <v/>
      </c>
      <c r="B456" s="2" t="n">
        <f aca="false">IF(LEN(A456)&gt;0,1,IF(LEN(A457)&gt;0,"",B455+1))</f>
        <v>11</v>
      </c>
      <c r="C456" s="3" t="str">
        <f aca="false">Collecte!A410</f>
        <v>L'Ile Barbe, 2000 ans d'Histoire</v>
      </c>
      <c r="D456" s="3" t="str">
        <f aca="false">Collecte!E410</f>
        <v>Parcours extérieur</v>
      </c>
      <c r="E456" s="3" t="str">
        <f aca="false">Collecte!G410</f>
        <v>Sam. et dim.</v>
      </c>
      <c r="F456" s="2" t="str">
        <f aca="false">IF(Collecte!L410="Réservation obligatoire","🎫","")</f>
        <v>🎫</v>
      </c>
      <c r="G456" s="2" t="str">
        <f aca="false">HYPERLINK(Collecte!B410,"➡")</f>
        <v>➡</v>
      </c>
    </row>
    <row r="457" customFormat="false" ht="15" hidden="false" customHeight="false" outlineLevel="0" collapsed="false">
      <c r="A457" s="1" t="str">
        <f aca="false">IF(Collecte!K410&lt;&gt;Collecte!K411,Collecte!K411,"")</f>
        <v/>
      </c>
      <c r="B457" s="2" t="n">
        <f aca="false">IF(LEN(A457)&gt;0,1,IF(LEN(A458)&gt;0,"",B456+1))</f>
        <v>12</v>
      </c>
      <c r="C457" s="3" t="str">
        <f aca="false">Collecte!A411</f>
        <v>Leurs âmes gravées -  Concert Duo Violoncelle - Piano</v>
      </c>
      <c r="D457" s="3" t="str">
        <f aca="false">Collecte!E411</f>
        <v>Concert</v>
      </c>
      <c r="E457" s="3" t="str">
        <f aca="false">Collecte!G411</f>
        <v>Dim.</v>
      </c>
      <c r="F457" s="2" t="str">
        <f aca="false">IF(Collecte!L411="Réservation obligatoire","🎫","")</f>
        <v>🎫</v>
      </c>
      <c r="G457" s="2" t="str">
        <f aca="false">HYPERLINK(Collecte!B411,"➡")</f>
        <v>➡</v>
      </c>
    </row>
    <row r="458" customFormat="false" ht="15" hidden="false" customHeight="false" outlineLevel="0" collapsed="false">
      <c r="A458" s="1" t="str">
        <f aca="false">IF(Collecte!K411&lt;&gt;Collecte!K412,Collecte!K412,"")</f>
        <v/>
      </c>
      <c r="B458" s="2" t="n">
        <f aca="false">IF(LEN(A458)&gt;0,1,IF(LEN(A459)&gt;0,"",B457+1))</f>
        <v>13</v>
      </c>
      <c r="C458" s="3" t="str">
        <f aca="false">Collecte!A412</f>
        <v>Logement collectif : Habiter le Patrimoine du XXe Siècle</v>
      </c>
      <c r="D458" s="3" t="str">
        <f aca="false">Collecte!E412</f>
        <v>Visite guidée</v>
      </c>
      <c r="E458" s="3" t="str">
        <f aca="false">Collecte!G412</f>
        <v>Vend. à dim.</v>
      </c>
      <c r="F458" s="2" t="str">
        <f aca="false">IF(Collecte!L412="Réservation obligatoire","🎫","")</f>
        <v>🎫</v>
      </c>
      <c r="G458" s="2" t="str">
        <f aca="false">HYPERLINK(Collecte!B412,"➡")</f>
        <v>➡</v>
      </c>
    </row>
    <row r="459" customFormat="false" ht="15" hidden="false" customHeight="false" outlineLevel="0" collapsed="false">
      <c r="A459" s="1" t="str">
        <f aca="false">IF(Collecte!K412&lt;&gt;Collecte!K413,Collecte!K413,"")</f>
        <v/>
      </c>
      <c r="B459" s="2" t="n">
        <f aca="false">IF(LEN(A459)&gt;0,1,IF(LEN(A460)&gt;0,"",B458+1))</f>
        <v>14</v>
      </c>
      <c r="C459" s="3" t="str">
        <f aca="false">Collecte!A413</f>
        <v>Musique au Jardin les Eglantiers</v>
      </c>
      <c r="D459" s="3" t="str">
        <f aca="false">Collecte!E413</f>
        <v>Concert</v>
      </c>
      <c r="E459" s="3" t="str">
        <f aca="false">Collecte!G413</f>
        <v>Dim.</v>
      </c>
      <c r="F459" s="2" t="str">
        <f aca="false">IF(Collecte!L413="Réservation obligatoire","🎫","")</f>
        <v/>
      </c>
      <c r="G459" s="2" t="str">
        <f aca="false">HYPERLINK(Collecte!B413,"➡")</f>
        <v>➡</v>
      </c>
    </row>
    <row r="460" customFormat="false" ht="15" hidden="false" customHeight="false" outlineLevel="0" collapsed="false">
      <c r="A460" s="1" t="str">
        <f aca="false">IF(Collecte!K413&lt;&gt;Collecte!K414,Collecte!K414,"")</f>
        <v/>
      </c>
      <c r="B460" s="2" t="n">
        <f aca="false">IF(LEN(A460)&gt;0,1,IF(LEN(A461)&gt;0,"",B459+1))</f>
        <v>15</v>
      </c>
      <c r="C460" s="3" t="str">
        <f aca="false">Collecte!A414</f>
        <v>Patrimoine bâti et performances énergétiques</v>
      </c>
      <c r="D460" s="3" t="str">
        <f aca="false">Collecte!E414</f>
        <v>Exposition</v>
      </c>
      <c r="E460" s="3" t="str">
        <f aca="false">Collecte!G414</f>
        <v>Sam. et dim.</v>
      </c>
      <c r="F460" s="2" t="str">
        <f aca="false">IF(Collecte!L414="Réservation obligatoire","🎫","")</f>
        <v/>
      </c>
      <c r="G460" s="2" t="str">
        <f aca="false">HYPERLINK(Collecte!B414,"➡")</f>
        <v>➡</v>
      </c>
    </row>
    <row r="461" customFormat="false" ht="15" hidden="false" customHeight="false" outlineLevel="0" collapsed="false">
      <c r="A461" s="1" t="str">
        <f aca="false">IF(Collecte!K414&lt;&gt;Collecte!K415,Collecte!K415,"")</f>
        <v/>
      </c>
      <c r="B461" s="2" t="n">
        <f aca="false">IF(LEN(A461)&gt;0,1,IF(LEN(A462)&gt;0,"",B460+1))</f>
        <v>16</v>
      </c>
      <c r="C461" s="3" t="str">
        <f aca="false">Collecte!A415</f>
        <v>Présence musulmane et patrimoine architectural à Lyon-La Duchère : entre héritage et configuration locale.</v>
      </c>
      <c r="D461" s="3" t="str">
        <f aca="false">Collecte!E415</f>
        <v>Visite guidée</v>
      </c>
      <c r="E461" s="3" t="str">
        <f aca="false">Collecte!G415</f>
        <v>Sam.</v>
      </c>
      <c r="F461" s="2" t="str">
        <f aca="false">IF(Collecte!L415="Réservation obligatoire","🎫","")</f>
        <v/>
      </c>
      <c r="G461" s="2" t="str">
        <f aca="false">HYPERLINK(Collecte!B415,"➡")</f>
        <v>➡</v>
      </c>
    </row>
    <row r="462" customFormat="false" ht="15" hidden="false" customHeight="false" outlineLevel="0" collapsed="false">
      <c r="A462" s="1" t="str">
        <f aca="false">IF(Collecte!K415&lt;&gt;Collecte!K416,Collecte!K416,"")</f>
        <v/>
      </c>
      <c r="B462" s="2" t="n">
        <f aca="false">IF(LEN(A462)&gt;0,1,IF(LEN(A463)&gt;0,"",B461+1))</f>
        <v>17</v>
      </c>
      <c r="C462" s="3" t="str">
        <f aca="false">Collecte!A416</f>
        <v>Présentation et dédicace de la BD "Les Arêtes de poisson"</v>
      </c>
      <c r="D462" s="3" t="str">
        <f aca="false">Collecte!E416</f>
        <v>Animation</v>
      </c>
      <c r="E462" s="3" t="str">
        <f aca="false">Collecte!G416</f>
        <v>Dim.</v>
      </c>
      <c r="F462" s="2" t="str">
        <f aca="false">IF(Collecte!L416="Réservation obligatoire","🎫","")</f>
        <v/>
      </c>
      <c r="G462" s="2" t="str">
        <f aca="false">HYPERLINK(Collecte!B416,"➡")</f>
        <v>➡</v>
      </c>
    </row>
    <row r="463" customFormat="false" ht="15" hidden="false" customHeight="false" outlineLevel="0" collapsed="false">
      <c r="A463" s="1" t="str">
        <f aca="false">IF(Collecte!K416&lt;&gt;Collecte!K417,Collecte!K417,"")</f>
        <v/>
      </c>
      <c r="B463" s="2" t="n">
        <f aca="false">IF(LEN(A463)&gt;0,1,IF(LEN(A464)&gt;0,"",B462+1))</f>
        <v>18</v>
      </c>
      <c r="C463" s="3" t="str">
        <f aca="false">Collecte!A417</f>
        <v>Saint Rambert, le dernier village de Lyon</v>
      </c>
      <c r="D463" s="3" t="str">
        <f aca="false">Collecte!E417</f>
        <v>Parcours extérieur</v>
      </c>
      <c r="E463" s="3" t="str">
        <f aca="false">Collecte!G417</f>
        <v>Sam. et dim.</v>
      </c>
      <c r="F463" s="2" t="str">
        <f aca="false">IF(Collecte!L417="Réservation obligatoire","🎫","")</f>
        <v>🎫</v>
      </c>
      <c r="G463" s="2" t="str">
        <f aca="false">HYPERLINK(Collecte!B417,"➡")</f>
        <v>➡</v>
      </c>
    </row>
    <row r="464" customFormat="false" ht="15" hidden="false" customHeight="false" outlineLevel="0" collapsed="false">
      <c r="A464" s="1" t="str">
        <f aca="false">IF(Collecte!K417&lt;&gt;Collecte!K418,Collecte!K418,"")</f>
        <v/>
      </c>
      <c r="B464" s="2" t="n">
        <f aca="false">IF(LEN(A464)&gt;0,1,IF(LEN(A465)&gt;0,"",B463+1))</f>
        <v>19</v>
      </c>
      <c r="C464" s="3" t="str">
        <f aca="false">Collecte!A418</f>
        <v>Stand espaces partenaires - Fort de Vaise</v>
      </c>
      <c r="D464" s="3" t="str">
        <f aca="false">Collecte!E418</f>
        <v>Animation</v>
      </c>
      <c r="E464" s="3" t="str">
        <f aca="false">Collecte!G418</f>
        <v>Sam. et dim.</v>
      </c>
      <c r="F464" s="2" t="str">
        <f aca="false">IF(Collecte!L418="Réservation obligatoire","🎫","")</f>
        <v/>
      </c>
      <c r="G464" s="2" t="str">
        <f aca="false">HYPERLINK(Collecte!B418,"➡")</f>
        <v>➡</v>
      </c>
    </row>
    <row r="465" customFormat="false" ht="15" hidden="false" customHeight="false" outlineLevel="0" collapsed="false">
      <c r="A465" s="1" t="str">
        <f aca="false">IF(Collecte!K418&lt;&gt;Collecte!K419,Collecte!K419,"")</f>
        <v/>
      </c>
      <c r="B465" s="2" t="n">
        <f aca="false">IF(LEN(A465)&gt;0,1,IF(LEN(A466)&gt;0,"",B464+1))</f>
        <v>20</v>
      </c>
      <c r="C465" s="3" t="str">
        <f aca="false">Collecte!A419</f>
        <v>Tableau vert émeraude de 4m de long signé Guillaume Bottazzi</v>
      </c>
      <c r="D465" s="3" t="str">
        <f aca="false">Collecte!E419</f>
        <v>Visite libre</v>
      </c>
      <c r="E465" s="3" t="str">
        <f aca="false">Collecte!G419</f>
        <v>Venredi et sam.</v>
      </c>
      <c r="F465" s="2" t="str">
        <f aca="false">IF(Collecte!L419="Réservation obligatoire","🎫","")</f>
        <v/>
      </c>
      <c r="G465" s="2" t="str">
        <f aca="false">HYPERLINK(Collecte!B419,"➡")</f>
        <v>➡</v>
      </c>
    </row>
    <row r="466" customFormat="false" ht="15" hidden="false" customHeight="false" outlineLevel="0" collapsed="false">
      <c r="A466" s="1" t="str">
        <f aca="false">IF(Collecte!K419&lt;&gt;Collecte!K420,Collecte!K420,"")</f>
        <v/>
      </c>
      <c r="B466" s="2" t="n">
        <f aca="false">IF(LEN(A466)&gt;0,1,IF(LEN(A467)&gt;0,"",B465+1))</f>
        <v>21</v>
      </c>
      <c r="C466" s="3" t="str">
        <f aca="false">Collecte!A420</f>
        <v>UN TYMPAN À L'ÉCOUTE, Ballet Concert</v>
      </c>
      <c r="D466" s="3" t="str">
        <f aca="false">Collecte!E420</f>
        <v>Concert</v>
      </c>
      <c r="E466" s="3" t="str">
        <f aca="false">Collecte!G420</f>
        <v>Venredi et sam.</v>
      </c>
      <c r="F466" s="2" t="str">
        <f aca="false">IF(Collecte!L420="Réservation obligatoire","🎫","")</f>
        <v>🎫</v>
      </c>
      <c r="G466" s="2" t="str">
        <f aca="false">HYPERLINK(Collecte!B420,"➡")</f>
        <v>➡</v>
      </c>
    </row>
    <row r="467" customFormat="false" ht="15" hidden="false" customHeight="false" outlineLevel="0" collapsed="false">
      <c r="A467" s="1" t="str">
        <f aca="false">IF(Collecte!K420&lt;&gt;Collecte!K421,Collecte!K421,"")</f>
        <v/>
      </c>
      <c r="B467" s="2" t="n">
        <f aca="false">IF(LEN(A467)&gt;0,1,IF(LEN(A468)&gt;0,"",B466+1))</f>
        <v>22</v>
      </c>
      <c r="C467" s="3" t="str">
        <f aca="false">Collecte!A421</f>
        <v>Un portail flamboyant  - une visite avec Fanny Grué, restauratrice du patrimoine</v>
      </c>
      <c r="D467" s="3" t="str">
        <f aca="false">Collecte!E421</f>
        <v>Visite guidée</v>
      </c>
      <c r="E467" s="3" t="str">
        <f aca="false">Collecte!G421</f>
        <v>Sam. et dim.</v>
      </c>
      <c r="F467" s="2" t="str">
        <f aca="false">IF(Collecte!L421="Réservation obligatoire","🎫","")</f>
        <v/>
      </c>
      <c r="G467" s="2" t="str">
        <f aca="false">HYPERLINK(Collecte!B421,"➡")</f>
        <v>➡</v>
      </c>
    </row>
    <row r="468" customFormat="false" ht="15" hidden="false" customHeight="false" outlineLevel="0" collapsed="false">
      <c r="A468" s="1" t="str">
        <f aca="false">IF(Collecte!K421&lt;&gt;Collecte!K422,Collecte!K422,"")</f>
        <v/>
      </c>
      <c r="B468" s="2" t="n">
        <f aca="false">IF(LEN(A468)&gt;0,1,IF(LEN(A469)&gt;0,"",B467+1))</f>
        <v>23</v>
      </c>
      <c r="C468" s="3" t="str">
        <f aca="false">Collecte!A422</f>
        <v>Visite commentée des jardins ouvriers Les Eglantiers près du Fort de Loyasse</v>
      </c>
      <c r="D468" s="3" t="str">
        <f aca="false">Collecte!E422</f>
        <v>Visite guidée</v>
      </c>
      <c r="E468" s="3" t="str">
        <f aca="false">Collecte!G422</f>
        <v>Dim.</v>
      </c>
      <c r="F468" s="2" t="str">
        <f aca="false">IF(Collecte!L422="Réservation obligatoire","🎫","")</f>
        <v/>
      </c>
      <c r="G468" s="2" t="str">
        <f aca="false">HYPERLINK(Collecte!B422,"➡")</f>
        <v>➡</v>
      </c>
    </row>
    <row r="469" customFormat="false" ht="15" hidden="false" customHeight="false" outlineLevel="0" collapsed="false">
      <c r="A469" s="1" t="str">
        <f aca="false">IF(Collecte!K422&lt;&gt;Collecte!K423,Collecte!K423,"")</f>
        <v/>
      </c>
      <c r="B469" s="2" t="n">
        <f aca="false">IF(LEN(A469)&gt;0,1,IF(LEN(A470)&gt;0,"",B468+1))</f>
        <v>24</v>
      </c>
      <c r="C469" s="3" t="str">
        <f aca="false">Collecte!A423</f>
        <v>Visite de la Grande Salle du Théâtre Nouvelle Génération rénovée</v>
      </c>
      <c r="D469" s="3" t="str">
        <f aca="false">Collecte!E423</f>
        <v>Visite guidée</v>
      </c>
      <c r="E469" s="3" t="str">
        <f aca="false">Collecte!G423</f>
        <v>Sam.</v>
      </c>
      <c r="F469" s="2" t="str">
        <f aca="false">IF(Collecte!L423="Réservation obligatoire","🎫","")</f>
        <v>🎫</v>
      </c>
      <c r="G469" s="2" t="str">
        <f aca="false">HYPERLINK(Collecte!B423,"➡")</f>
        <v>➡</v>
      </c>
    </row>
    <row r="470" customFormat="false" ht="15" hidden="false" customHeight="false" outlineLevel="0" collapsed="false">
      <c r="A470" s="1" t="str">
        <f aca="false">IF(Collecte!K423&lt;&gt;Collecte!K424,Collecte!K424,"")</f>
        <v/>
      </c>
      <c r="B470" s="2" t="n">
        <f aca="false">IF(LEN(A470)&gt;0,1,IF(LEN(A471)&gt;0,"",B469+1))</f>
        <v>25</v>
      </c>
      <c r="C470" s="3" t="str">
        <f aca="false">Collecte!A424</f>
        <v>Visite guidée : La cressonnière de Vaise</v>
      </c>
      <c r="D470" s="3" t="str">
        <f aca="false">Collecte!E424</f>
        <v>Visite guidée</v>
      </c>
      <c r="E470" s="3" t="str">
        <f aca="false">Collecte!G424</f>
        <v>Sam.</v>
      </c>
      <c r="F470" s="2" t="str">
        <f aca="false">IF(Collecte!L424="Réservation obligatoire","🎫","")</f>
        <v>🎫</v>
      </c>
      <c r="G470" s="2" t="str">
        <f aca="false">HYPERLINK(Collecte!B424,"➡")</f>
        <v>➡</v>
      </c>
    </row>
    <row r="471" customFormat="false" ht="15" hidden="false" customHeight="false" outlineLevel="0" collapsed="false">
      <c r="A471" s="1" t="str">
        <f aca="false">IF(Collecte!K424&lt;&gt;Collecte!K425,Collecte!K425,"")</f>
        <v/>
      </c>
      <c r="B471" s="2" t="n">
        <f aca="false">IF(LEN(A471)&gt;0,1,IF(LEN(A472)&gt;0,"",B470+1))</f>
        <v>26</v>
      </c>
      <c r="C471" s="3" t="str">
        <f aca="false">Collecte!A425</f>
        <v>Visite libre de l'exposition "Lyon, ville rêvée" au musée Jean Couty</v>
      </c>
      <c r="D471" s="3" t="str">
        <f aca="false">Collecte!E425</f>
        <v>Exposition</v>
      </c>
      <c r="E471" s="3" t="str">
        <f aca="false">Collecte!G425</f>
        <v>Sam. et dim.</v>
      </c>
      <c r="F471" s="2" t="str">
        <f aca="false">IF(Collecte!L425="Réservation obligatoire","🎫","")</f>
        <v/>
      </c>
      <c r="G471" s="2" t="str">
        <f aca="false">HYPERLINK(Collecte!B425,"➡")</f>
        <v>➡</v>
      </c>
    </row>
    <row r="472" customFormat="false" ht="15" hidden="false" customHeight="false" outlineLevel="0" collapsed="false">
      <c r="A472" s="1" t="str">
        <f aca="false">IF(Collecte!K425&lt;&gt;Collecte!K426,Collecte!K426,"")</f>
        <v/>
      </c>
      <c r="B472" s="2" t="n">
        <f aca="false">IF(LEN(A472)&gt;0,1,IF(LEN(A473)&gt;0,"",B471+1))</f>
        <v>27</v>
      </c>
      <c r="C472" s="3" t="str">
        <f aca="false">Collecte!A426</f>
        <v>Visites des souterrains du Fort de Vaise</v>
      </c>
      <c r="D472" s="3" t="str">
        <f aca="false">Collecte!E426</f>
        <v>Visite guidée</v>
      </c>
      <c r="E472" s="3" t="str">
        <f aca="false">Collecte!G426</f>
        <v>Sam. et dim.</v>
      </c>
      <c r="F472" s="2" t="str">
        <f aca="false">IF(Collecte!L426="Réservation obligatoire","🎫","")</f>
        <v/>
      </c>
      <c r="G472" s="2" t="str">
        <f aca="false">HYPERLINK(Collecte!B426,"➡")</f>
        <v>➡</v>
      </c>
    </row>
    <row r="473" customFormat="false" ht="15" hidden="false" customHeight="false" outlineLevel="0" collapsed="false">
      <c r="A473" s="1" t="str">
        <f aca="false">IF(Collecte!K426&lt;&gt;Collecte!K427,Collecte!K427,"")</f>
        <v/>
      </c>
      <c r="B473" s="2" t="n">
        <f aca="false">IF(LEN(A473)&gt;0,1,IF(LEN(A474)&gt;0,"",B472+1))</f>
        <v>28</v>
      </c>
      <c r="C473" s="3" t="str">
        <f aca="false">Collecte!A427</f>
        <v>Visites guidées du Fort de Vaise</v>
      </c>
      <c r="D473" s="3" t="str">
        <f aca="false">Collecte!E427</f>
        <v>Visite guidée</v>
      </c>
      <c r="E473" s="3" t="str">
        <f aca="false">Collecte!G427</f>
        <v>Sam. et dim.</v>
      </c>
      <c r="F473" s="2" t="str">
        <f aca="false">IF(Collecte!L427="Réservation obligatoire","🎫","")</f>
        <v/>
      </c>
      <c r="G473" s="2" t="str">
        <f aca="false">HYPERLINK(Collecte!B427,"➡")</f>
        <v>➡</v>
      </c>
    </row>
    <row r="474" customFormat="false" ht="15" hidden="false" customHeight="false" outlineLevel="0" collapsed="false">
      <c r="B474" s="2" t="str">
        <f aca="false">IF(LEN(A474)&gt;0,1,IF(LEN(A475)&gt;0,"",B473+1))</f>
        <v/>
      </c>
    </row>
    <row r="475" customFormat="false" ht="15" hidden="false" customHeight="false" outlineLevel="0" collapsed="false">
      <c r="A475" s="1" t="str">
        <f aca="false">IF(Collecte!K427&lt;&gt;Collecte!K428,Collecte!K428,"")</f>
        <v>Lyon</v>
      </c>
      <c r="B475" s="2" t="n">
        <f aca="false">IF(LEN(A475)&gt;0,1,IF(LEN(A476)&gt;0,"",B474+1))</f>
        <v>1</v>
      </c>
      <c r="C475" s="3" t="str">
        <f aca="false">Collecte!A428</f>
        <v>Découvrir et comprendre l'église romane Saint-Martin d'Ainay</v>
      </c>
      <c r="D475" s="3" t="str">
        <f aca="false">Collecte!E428</f>
        <v>Visite guidée</v>
      </c>
      <c r="E475" s="3" t="str">
        <f aca="false">Collecte!G428</f>
        <v>Sam. et dim.</v>
      </c>
      <c r="F475" s="2" t="str">
        <f aca="false">IF(Collecte!L428="Réservation obligatoire","🎫","")</f>
        <v/>
      </c>
      <c r="G475" s="2" t="str">
        <f aca="false">HYPERLINK(Collecte!B$428,"➡")</f>
        <v>➡</v>
      </c>
    </row>
    <row r="476" customFormat="false" ht="15" hidden="false" customHeight="false" outlineLevel="0" collapsed="false">
      <c r="B476" s="2" t="str">
        <f aca="false">IF(LEN(A476)&gt;0,1,IF(LEN(A477)&gt;0,"",B475+1))</f>
        <v/>
      </c>
    </row>
    <row r="477" customFormat="false" ht="15" hidden="false" customHeight="false" outlineLevel="0" collapsed="false">
      <c r="A477" s="1" t="str">
        <f aca="false">IF(Collecte!K428&lt;&gt;Collecte!K429,Collecte!K429,"")</f>
        <v>Marcy-l'Étoile</v>
      </c>
      <c r="B477" s="2" t="n">
        <f aca="false">IF(LEN(A477)&gt;0,1,IF(LEN(A478)&gt;0,"",B476+1))</f>
        <v>1</v>
      </c>
      <c r="C477" s="14" t="str">
        <f aca="false">Collecte!A429</f>
        <v>Deux Conférences: Georges PIVOT pionnier de l'Aéropostale et Histoire de la Pyramide, salle des Fêtes de Marcy L'Etoile</v>
      </c>
      <c r="D477" s="3" t="str">
        <f aca="false">Collecte!E429</f>
        <v>Animation</v>
      </c>
      <c r="E477" s="3" t="str">
        <f aca="false">Collecte!G429</f>
        <v>Dim.</v>
      </c>
      <c r="F477" s="2" t="str">
        <f aca="false">IF(Collecte!L429="Réservation obligatoire","🎫","")</f>
        <v/>
      </c>
      <c r="G477" s="2" t="str">
        <f aca="false">HYPERLINK(Collecte!B429,"➡")</f>
        <v>➡</v>
      </c>
    </row>
    <row r="478" customFormat="false" ht="15" hidden="false" customHeight="false" outlineLevel="0" collapsed="false">
      <c r="A478" s="1" t="str">
        <f aca="false">IF(Collecte!K429&lt;&gt;Collecte!K430,Collecte!K430,"")</f>
        <v/>
      </c>
      <c r="B478" s="2" t="n">
        <f aca="false">IF(LEN(A478)&gt;0,1,IF(LEN(A479)&gt;0,"",B477+1))</f>
        <v>2</v>
      </c>
      <c r="C478" s="3" t="str">
        <f aca="false">Collecte!A430</f>
        <v>Visite libre du musée</v>
      </c>
      <c r="D478" s="3" t="str">
        <f aca="false">Collecte!E430</f>
        <v>Visite libre</v>
      </c>
      <c r="E478" s="3" t="str">
        <f aca="false">Collecte!G430</f>
        <v>Dim.</v>
      </c>
      <c r="F478" s="2" t="str">
        <f aca="false">IF(Collecte!L430="Réservation obligatoire","🎫","")</f>
        <v/>
      </c>
      <c r="G478" s="2" t="str">
        <f aca="false">HYPERLINK(Collecte!B430,"➡")</f>
        <v>➡</v>
      </c>
    </row>
    <row r="479" customFormat="false" ht="15" hidden="false" customHeight="false" outlineLevel="0" collapsed="false">
      <c r="B479" s="2" t="str">
        <f aca="false">IF(LEN(A479)&gt;0,1,IF(LEN(A480)&gt;0,"",B478+1))</f>
        <v/>
      </c>
    </row>
    <row r="480" customFormat="false" ht="15" hidden="false" customHeight="false" outlineLevel="0" collapsed="false">
      <c r="A480" s="1" t="str">
        <f aca="false">IF(Collecte!K430&lt;&gt;Collecte!K431,Collecte!K431,"")</f>
        <v>Meyzieu</v>
      </c>
      <c r="B480" s="2" t="n">
        <f aca="false">IF(LEN(A480)&gt;0,1,IF(LEN(A481)&gt;0,"",B479+1))</f>
        <v>1</v>
      </c>
      <c r="C480" s="3" t="str">
        <f aca="false">Collecte!A431</f>
        <v>Constellation, une histoire du patrimoine littéraire !</v>
      </c>
      <c r="D480" s="3" t="str">
        <f aca="false">Collecte!E431</f>
        <v>Animation</v>
      </c>
      <c r="E480" s="3" t="str">
        <f aca="false">Collecte!G431</f>
        <v>Sam.</v>
      </c>
      <c r="F480" s="2" t="str">
        <f aca="false">IF(Collecte!L431="Réservation obligatoire","🎫","")</f>
        <v>🎫</v>
      </c>
      <c r="G480" s="2" t="str">
        <f aca="false">HYPERLINK(Collecte!B431,"➡")</f>
        <v>➡</v>
      </c>
    </row>
    <row r="481" customFormat="false" ht="15" hidden="false" customHeight="false" outlineLevel="0" collapsed="false">
      <c r="B481" s="2" t="str">
        <f aca="false">IF(LEN(A481)&gt;0,1,IF(LEN(A482)&gt;0,"",B480+1))</f>
        <v/>
      </c>
    </row>
    <row r="482" customFormat="false" ht="15" hidden="false" customHeight="false" outlineLevel="0" collapsed="false">
      <c r="A482" s="1" t="str">
        <f aca="false">IF(Collecte!K431&lt;&gt;Collecte!K432,Collecte!K432,"")</f>
        <v>Montanay</v>
      </c>
      <c r="B482" s="2" t="n">
        <f aca="false">IF(LEN(A482)&gt;0,1,IF(LEN(A483)&gt;0,"",B481+1))</f>
        <v>1</v>
      </c>
      <c r="C482" s="3" t="str">
        <f aca="false">Collecte!A432</f>
        <v>Echos des archives : anecdotes et récits surprenants</v>
      </c>
      <c r="D482" s="3" t="str">
        <f aca="false">Collecte!E432</f>
        <v>Exposition</v>
      </c>
      <c r="E482" s="3" t="str">
        <f aca="false">Collecte!G432</f>
        <v>Sam. et dim.</v>
      </c>
      <c r="F482" s="2" t="str">
        <f aca="false">IF(Collecte!L432="Réservation obligatoire","🎫","")</f>
        <v/>
      </c>
      <c r="G482" s="2" t="str">
        <f aca="false">HYPERLINK(Collecte!B432,"➡")</f>
        <v>➡</v>
      </c>
    </row>
    <row r="483" customFormat="false" ht="15" hidden="false" customHeight="false" outlineLevel="0" collapsed="false">
      <c r="A483" s="1" t="str">
        <f aca="false">IF(Collecte!K432&lt;&gt;Collecte!K433,Collecte!K433,"")</f>
        <v/>
      </c>
      <c r="B483" s="2" t="n">
        <f aca="false">IF(LEN(A483)&gt;0,1,IF(LEN(A484)&gt;0,"",B482+1))</f>
        <v>2</v>
      </c>
      <c r="C483" s="3" t="str">
        <f aca="false">Collecte!A433</f>
        <v>Ouverture de la médiathèque Le Pisé</v>
      </c>
      <c r="D483" s="3" t="str">
        <f aca="false">Collecte!E433</f>
        <v>Visite libre</v>
      </c>
      <c r="E483" s="3" t="str">
        <f aca="false">Collecte!G433</f>
        <v>Sam. et dim.</v>
      </c>
      <c r="F483" s="2" t="str">
        <f aca="false">IF(Collecte!L433="Réservation obligatoire","🎫","")</f>
        <v/>
      </c>
      <c r="G483" s="2" t="str">
        <f aca="false">HYPERLINK(Collecte!B433,"➡")</f>
        <v>➡</v>
      </c>
    </row>
    <row r="484" customFormat="false" ht="15" hidden="false" customHeight="false" outlineLevel="0" collapsed="false">
      <c r="A484" s="1" t="str">
        <f aca="false">IF(Collecte!K433&lt;&gt;Collecte!K434,Collecte!K434,"")</f>
        <v/>
      </c>
      <c r="B484" s="2" t="n">
        <f aca="false">IF(LEN(A484)&gt;0,1,IF(LEN(A485)&gt;0,"",B483+1))</f>
        <v>3</v>
      </c>
      <c r="C484" s="3" t="str">
        <f aca="false">Collecte!A434</f>
        <v>Visite de l'église Saint-Pierre</v>
      </c>
      <c r="D484" s="3" t="str">
        <f aca="false">Collecte!E434</f>
        <v>Visite libre</v>
      </c>
      <c r="E484" s="3" t="str">
        <f aca="false">Collecte!G434</f>
        <v>Sam. et dim.</v>
      </c>
      <c r="F484" s="2" t="str">
        <f aca="false">IF(Collecte!L434="Réservation obligatoire","🎫","")</f>
        <v/>
      </c>
      <c r="G484" s="2" t="str">
        <f aca="false">HYPERLINK(Collecte!B434,"➡")</f>
        <v>➡</v>
      </c>
    </row>
    <row r="485" customFormat="false" ht="15" hidden="false" customHeight="false" outlineLevel="0" collapsed="false">
      <c r="B485" s="2" t="str">
        <f aca="false">IF(LEN(A485)&gt;0,1,IF(LEN(A486)&gt;0,"",B484+1))</f>
        <v/>
      </c>
    </row>
    <row r="486" customFormat="false" ht="15" hidden="false" customHeight="false" outlineLevel="0" collapsed="false">
      <c r="A486" s="1" t="str">
        <f aca="false">IF(Collecte!K434&lt;&gt;Collecte!K435,Collecte!K435,"")</f>
        <v>Neuville-sur-Saône</v>
      </c>
      <c r="B486" s="2" t="n">
        <f aca="false">IF(LEN(A486)&gt;0,1,IF(LEN(A487)&gt;0,"",B485+1))</f>
        <v>1</v>
      </c>
      <c r="C486" s="3" t="str">
        <f aca="false">Collecte!A435</f>
        <v>Dénouer Noeudville - jeu de piste patrimonial</v>
      </c>
      <c r="D486" s="3" t="str">
        <f aca="false">Collecte!E435</f>
        <v>Parcours extérieur</v>
      </c>
      <c r="E486" s="3" t="str">
        <f aca="false">Collecte!G435</f>
        <v>Sam. et dim.</v>
      </c>
      <c r="F486" s="2" t="str">
        <f aca="false">IF(Collecte!L435="Réservation obligatoire","🎫","")</f>
        <v/>
      </c>
      <c r="G486" s="2" t="str">
        <f aca="false">HYPERLINK(Collecte!B435,"➡")</f>
        <v>➡</v>
      </c>
    </row>
    <row r="487" customFormat="false" ht="15" hidden="false" customHeight="false" outlineLevel="0" collapsed="false">
      <c r="A487" s="1" t="str">
        <f aca="false">IF(Collecte!K435&lt;&gt;Collecte!K436,Collecte!K436,"")</f>
        <v/>
      </c>
      <c r="B487" s="2" t="n">
        <f aca="false">IF(LEN(A487)&gt;0,1,IF(LEN(A488)&gt;0,"",B486+1))</f>
        <v>2</v>
      </c>
      <c r="C487" s="3" t="str">
        <f aca="false">Collecte!A436</f>
        <v>L'histoire du cinéma et des tournages</v>
      </c>
      <c r="D487" s="3" t="str">
        <f aca="false">Collecte!E436</f>
        <v>Visite guidée</v>
      </c>
      <c r="E487" s="3" t="str">
        <f aca="false">Collecte!G436</f>
        <v>Dim.</v>
      </c>
      <c r="F487" s="2" t="str">
        <f aca="false">IF(Collecte!L436="Réservation obligatoire","🎫","")</f>
        <v>🎫</v>
      </c>
      <c r="G487" s="2" t="str">
        <f aca="false">HYPERLINK(Collecte!B436,"➡")</f>
        <v>➡</v>
      </c>
    </row>
    <row r="488" customFormat="false" ht="15" hidden="false" customHeight="false" outlineLevel="0" collapsed="false">
      <c r="A488" s="1" t="str">
        <f aca="false">IF(Collecte!K436&lt;&gt;Collecte!K437,Collecte!K437,"")</f>
        <v/>
      </c>
      <c r="B488" s="2" t="n">
        <f aca="false">IF(LEN(A488)&gt;0,1,IF(LEN(A489)&gt;0,"",B487+1))</f>
        <v>3</v>
      </c>
      <c r="C488" s="3" t="str">
        <f aca="false">Collecte!A437</f>
        <v>Le Château d'Ombreval</v>
      </c>
      <c r="D488" s="3" t="str">
        <f aca="false">Collecte!E437</f>
        <v>Visite libre</v>
      </c>
      <c r="E488" s="3" t="str">
        <f aca="false">Collecte!G437</f>
        <v>Sam. et dim.</v>
      </c>
      <c r="F488" s="2" t="str">
        <f aca="false">IF(Collecte!L437="Réservation obligatoire","🎫","")</f>
        <v/>
      </c>
      <c r="G488" s="2" t="str">
        <f aca="false">HYPERLINK(Collecte!B437,"➡")</f>
        <v>➡</v>
      </c>
    </row>
    <row r="489" customFormat="false" ht="15" hidden="false" customHeight="false" outlineLevel="0" collapsed="false">
      <c r="A489" s="1" t="str">
        <f aca="false">IF(Collecte!K437&lt;&gt;Collecte!K438,Collecte!K438,"")</f>
        <v/>
      </c>
      <c r="B489" s="2" t="n">
        <f aca="false">IF(LEN(A489)&gt;0,1,IF(LEN(A490)&gt;0,"",B488+1))</f>
        <v>4</v>
      </c>
      <c r="C489" s="3" t="str">
        <f aca="false">Collecte!A438</f>
        <v>Le Clos du Nymphée dans le parc d'Ombreval</v>
      </c>
      <c r="D489" s="3" t="str">
        <f aca="false">Collecte!E438</f>
        <v>Visite libre</v>
      </c>
      <c r="E489" s="3" t="str">
        <f aca="false">Collecte!G438</f>
        <v>Sam. et dim.</v>
      </c>
      <c r="F489" s="2" t="str">
        <f aca="false">IF(Collecte!L438="Réservation obligatoire","🎫","")</f>
        <v/>
      </c>
      <c r="G489" s="2" t="str">
        <f aca="false">HYPERLINK(Collecte!B438,"➡")</f>
        <v>➡</v>
      </c>
    </row>
    <row r="490" customFormat="false" ht="15" hidden="false" customHeight="false" outlineLevel="0" collapsed="false">
      <c r="A490" s="1" t="str">
        <f aca="false">IF(Collecte!K438&lt;&gt;Collecte!K439,Collecte!K439,"")</f>
        <v/>
      </c>
      <c r="B490" s="2" t="n">
        <f aca="false">IF(LEN(A490)&gt;0,1,IF(LEN(A491)&gt;0,"",B489+1))</f>
        <v>5</v>
      </c>
      <c r="C490" s="3" t="str">
        <f aca="false">Collecte!A439</f>
        <v>Le jardin d'Arc et l'Allée des Charmilles</v>
      </c>
      <c r="D490" s="3" t="str">
        <f aca="false">Collecte!E439</f>
        <v>Parcours extérieur</v>
      </c>
      <c r="E490" s="3" t="str">
        <f aca="false">Collecte!G439</f>
        <v>Sam. et dim.</v>
      </c>
      <c r="F490" s="2" t="str">
        <f aca="false">IF(Collecte!L439="Réservation obligatoire","🎫","")</f>
        <v/>
      </c>
      <c r="G490" s="2" t="str">
        <f aca="false">HYPERLINK(Collecte!B439,"➡")</f>
        <v>➡</v>
      </c>
    </row>
    <row r="491" customFormat="false" ht="15" hidden="false" customHeight="false" outlineLevel="0" collapsed="false">
      <c r="A491" s="1" t="str">
        <f aca="false">IF(Collecte!K439&lt;&gt;Collecte!K440,Collecte!K440,"")</f>
        <v/>
      </c>
      <c r="B491" s="2" t="n">
        <f aca="false">IF(LEN(A491)&gt;0,1,IF(LEN(A492)&gt;0,"",B490+1))</f>
        <v>6</v>
      </c>
      <c r="C491" s="3" t="str">
        <f aca="false">Collecte!A440</f>
        <v>Le pavillon de l'Écho</v>
      </c>
      <c r="D491" s="3" t="str">
        <f aca="false">Collecte!E440</f>
        <v>Visite libre</v>
      </c>
      <c r="E491" s="3" t="str">
        <f aca="false">Collecte!G440</f>
        <v>Sam. et dim.</v>
      </c>
      <c r="F491" s="2" t="str">
        <f aca="false">IF(Collecte!L440="Réservation obligatoire","🎫","")</f>
        <v/>
      </c>
      <c r="G491" s="2" t="str">
        <f aca="false">HYPERLINK(Collecte!B440,"➡")</f>
        <v>➡</v>
      </c>
    </row>
    <row r="492" customFormat="false" ht="15" hidden="false" customHeight="false" outlineLevel="0" collapsed="false">
      <c r="A492" s="1" t="str">
        <f aca="false">IF(Collecte!K440&lt;&gt;Collecte!K441,Collecte!K441,"")</f>
        <v/>
      </c>
      <c r="B492" s="2" t="n">
        <f aca="false">IF(LEN(A492)&gt;0,1,IF(LEN(A493)&gt;0,"",B491+1))</f>
        <v>7</v>
      </c>
      <c r="C492" s="3" t="str">
        <f aca="false">Collecte!A441</f>
        <v>Quand les murs prennent la parole - visite guidée théâtralisée du Château d'Ombreval</v>
      </c>
      <c r="D492" s="3" t="str">
        <f aca="false">Collecte!E441</f>
        <v>Parcours extérieur</v>
      </c>
      <c r="E492" s="3" t="str">
        <f aca="false">Collecte!G441</f>
        <v>Dim.</v>
      </c>
      <c r="F492" s="2" t="str">
        <f aca="false">IF(Collecte!L441="Réservation obligatoire","🎫","")</f>
        <v/>
      </c>
      <c r="G492" s="2" t="str">
        <f aca="false">HYPERLINK(Collecte!B441,"➡")</f>
        <v>➡</v>
      </c>
    </row>
    <row r="493" customFormat="false" ht="15" hidden="false" customHeight="false" outlineLevel="0" collapsed="false">
      <c r="A493" s="1" t="str">
        <f aca="false">IF(Collecte!K441&lt;&gt;Collecte!K442,Collecte!K442,"")</f>
        <v/>
      </c>
      <c r="B493" s="2" t="n">
        <f aca="false">IF(LEN(A493)&gt;0,1,IF(LEN(A494)&gt;0,"",B492+1))</f>
        <v>8</v>
      </c>
      <c r="C493" s="3" t="str">
        <f aca="false">Collecte!A442</f>
        <v>Église Notre-Dame-de-l 'Assomption</v>
      </c>
      <c r="D493" s="3" t="str">
        <f aca="false">Collecte!E442</f>
        <v>Visite libre</v>
      </c>
      <c r="E493" s="3" t="str">
        <f aca="false">Collecte!G442</f>
        <v>Sam.</v>
      </c>
      <c r="F493" s="2" t="str">
        <f aca="false">IF(Collecte!L442="Réservation obligatoire","🎫","")</f>
        <v/>
      </c>
      <c r="G493" s="2" t="str">
        <f aca="false">HYPERLINK(Collecte!B442,"➡")</f>
        <v>➡</v>
      </c>
    </row>
    <row r="494" customFormat="false" ht="15" hidden="false" customHeight="false" outlineLevel="0" collapsed="false">
      <c r="B494" s="2" t="str">
        <f aca="false">IF(LEN(A494)&gt;0,1,IF(LEN(A495)&gt;0,"",B493+1))</f>
        <v/>
      </c>
    </row>
    <row r="495" customFormat="false" ht="15" hidden="false" customHeight="false" outlineLevel="0" collapsed="false">
      <c r="A495" s="1" t="str">
        <f aca="false">IF(Collecte!K442&lt;&gt;Collecte!K443,Collecte!K443,"")</f>
        <v>Oullins-Pierre-Bénite</v>
      </c>
      <c r="B495" s="2" t="n">
        <f aca="false">IF(LEN(A495)&gt;0,1,IF(LEN(A496)&gt;0,"",B494+1))</f>
        <v>1</v>
      </c>
      <c r="C495" s="3" t="str">
        <f aca="false">Collecte!A443</f>
        <v>Découverte de l'École Saint-Thomas d'Aquin, ancien château d'Oullins et de sa chapelle classée</v>
      </c>
      <c r="D495" s="3" t="str">
        <f aca="false">Collecte!E443</f>
        <v>Visite guidée</v>
      </c>
      <c r="E495" s="3" t="str">
        <f aca="false">Collecte!G443</f>
        <v>Sam.</v>
      </c>
      <c r="F495" s="2" t="str">
        <f aca="false">IF(Collecte!L443="Réservation obligatoire","🎫","")</f>
        <v/>
      </c>
      <c r="G495" s="2" t="str">
        <f aca="false">HYPERLINK(Collecte!B443,"➡")</f>
        <v>➡</v>
      </c>
    </row>
    <row r="496" customFormat="false" ht="15" hidden="false" customHeight="false" outlineLevel="0" collapsed="false">
      <c r="A496" s="1" t="str">
        <f aca="false">IF(Collecte!K443&lt;&gt;Collecte!K444,Collecte!K444,"")</f>
        <v/>
      </c>
      <c r="B496" s="2" t="n">
        <f aca="false">IF(LEN(A496)&gt;0,1,IF(LEN(A497)&gt;0,"",B495+1))</f>
        <v>2</v>
      </c>
      <c r="C496" s="3" t="str">
        <f aca="false">Collecte!A444</f>
        <v>Hier, aujourd’hui, demain : découverte inédite de la Saulaie et d’une ancienne Halle  &amp; Concerts</v>
      </c>
      <c r="D496" s="3" t="str">
        <f aca="false">Collecte!E444</f>
        <v>Parcours extérieur</v>
      </c>
      <c r="E496" s="3" t="str">
        <f aca="false">Collecte!G444</f>
        <v>Sam.</v>
      </c>
      <c r="F496" s="2" t="str">
        <f aca="false">IF(Collecte!L444="Réservation obligatoire","🎫","")</f>
        <v>🎫</v>
      </c>
      <c r="G496" s="2" t="str">
        <f aca="false">HYPERLINK(Collecte!B444,"➡")</f>
        <v>➡</v>
      </c>
    </row>
    <row r="497" customFormat="false" ht="15" hidden="false" customHeight="false" outlineLevel="0" collapsed="false">
      <c r="A497" s="1" t="str">
        <f aca="false">IF(Collecte!K444&lt;&gt;Collecte!K445,Collecte!K445,"")</f>
        <v/>
      </c>
      <c r="B497" s="2" t="n">
        <f aca="false">IF(LEN(A497)&gt;0,1,IF(LEN(A498)&gt;0,"",B496+1))</f>
        <v>3</v>
      </c>
      <c r="C497" s="3" t="str">
        <f aca="false">Collecte!A445</f>
        <v>La tête dans les Archives</v>
      </c>
      <c r="D497" s="3" t="str">
        <f aca="false">Collecte!E445</f>
        <v>Visite guidée</v>
      </c>
      <c r="E497" s="3" t="str">
        <f aca="false">Collecte!G445</f>
        <v>Sam.</v>
      </c>
      <c r="F497" s="2" t="str">
        <f aca="false">IF(Collecte!L445="Réservation obligatoire","🎫","")</f>
        <v>🎫</v>
      </c>
      <c r="G497" s="2" t="str">
        <f aca="false">HYPERLINK(Collecte!B445,"➡")</f>
        <v>➡</v>
      </c>
    </row>
    <row r="498" customFormat="false" ht="15" hidden="false" customHeight="false" outlineLevel="0" collapsed="false">
      <c r="A498" s="1" t="str">
        <f aca="false">IF(Collecte!K445&lt;&gt;Collecte!K446,Collecte!K446,"")</f>
        <v/>
      </c>
      <c r="B498" s="2" t="n">
        <f aca="false">IF(LEN(A498)&gt;0,1,IF(LEN(A499)&gt;0,"",B497+1))</f>
        <v>4</v>
      </c>
      <c r="C498" s="3" t="str">
        <f aca="false">Collecte!A446</f>
        <v>Les trésors d’Oullins-Pierre-Bénite sur Wikipédia</v>
      </c>
      <c r="D498" s="3" t="str">
        <f aca="false">Collecte!E446</f>
        <v>Animation</v>
      </c>
      <c r="E498" s="3" t="str">
        <f aca="false">Collecte!G446</f>
        <v>Sam.</v>
      </c>
      <c r="F498" s="2" t="str">
        <f aca="false">IF(Collecte!L446="Réservation obligatoire","🎫","")</f>
        <v/>
      </c>
      <c r="G498" s="2" t="str">
        <f aca="false">HYPERLINK(Collecte!B446,"➡")</f>
        <v>➡</v>
      </c>
    </row>
    <row r="499" customFormat="false" ht="15" hidden="false" customHeight="false" outlineLevel="0" collapsed="false">
      <c r="B499" s="2" t="str">
        <f aca="false">IF(LEN(A499)&gt;0,1,IF(LEN(A500)&gt;0,"",B498+1))</f>
        <v/>
      </c>
    </row>
    <row r="500" customFormat="false" ht="15" hidden="false" customHeight="false" outlineLevel="0" collapsed="false">
      <c r="A500" s="1" t="str">
        <f aca="false">IF(Collecte!K446&lt;&gt;Collecte!K447,Collecte!K447,"")</f>
        <v>Pierre-Bénite</v>
      </c>
      <c r="B500" s="2" t="n">
        <f aca="false">IF(LEN(A500)&gt;0,1,IF(LEN(A501)&gt;0,"",B499+1))</f>
        <v>1</v>
      </c>
      <c r="C500" s="3" t="str">
        <f aca="false">Collecte!A447</f>
        <v>Bleu Révélé – Une expo à la croisée de l’art et du bâti</v>
      </c>
      <c r="D500" s="3" t="str">
        <f aca="false">Collecte!E447</f>
        <v>Exposition</v>
      </c>
      <c r="E500" s="3" t="str">
        <f aca="false">Collecte!G447</f>
        <v>Dim.</v>
      </c>
      <c r="F500" s="2" t="str">
        <f aca="false">IF(Collecte!L447="Réservation obligatoire","🎫","")</f>
        <v/>
      </c>
      <c r="G500" s="2" t="str">
        <f aca="false">HYPERLINK(Collecte!B447,"➡")</f>
        <v>➡</v>
      </c>
    </row>
    <row r="501" customFormat="false" ht="15" hidden="false" customHeight="false" outlineLevel="0" collapsed="false">
      <c r="A501" s="1" t="str">
        <f aca="false">IF(Collecte!K447&lt;&gt;Collecte!K448,Collecte!K448,"")</f>
        <v/>
      </c>
      <c r="B501" s="2" t="n">
        <f aca="false">IF(LEN(A501)&gt;0,1,IF(LEN(A502)&gt;0,"",B500+1))</f>
        <v>2</v>
      </c>
      <c r="C501" s="3" t="str">
        <f aca="false">Collecte!A448</f>
        <v>Bleu Révélé – Une expo à la croisée de l’art et du bâti</v>
      </c>
      <c r="D501" s="3" t="str">
        <f aca="false">Collecte!E448</f>
        <v>Exposition</v>
      </c>
      <c r="E501" s="3" t="str">
        <f aca="false">Collecte!G448</f>
        <v>Dim.</v>
      </c>
      <c r="F501" s="2" t="str">
        <f aca="false">IF(Collecte!L448="Réservation obligatoire","🎫","")</f>
        <v/>
      </c>
      <c r="G501" s="2" t="str">
        <f aca="false">HYPERLINK(Collecte!B448,"➡")</f>
        <v>➡</v>
      </c>
    </row>
    <row r="502" customFormat="false" ht="15" hidden="false" customHeight="false" outlineLevel="0" collapsed="false">
      <c r="A502" s="1" t="str">
        <f aca="false">IF(Collecte!K448&lt;&gt;Collecte!K449,Collecte!K449,"")</f>
        <v/>
      </c>
      <c r="B502" s="2" t="n">
        <f aca="false">IF(LEN(A502)&gt;0,1,IF(LEN(A503)&gt;0,"",B501+1))</f>
        <v>3</v>
      </c>
      <c r="C502" s="3" t="str">
        <f aca="false">Collecte!A449</f>
        <v>Briques et Légendes : l'architecture à travers le jeu vidéo</v>
      </c>
      <c r="D502" s="3" t="str">
        <f aca="false">Collecte!E449</f>
        <v>Animation</v>
      </c>
      <c r="E502" s="3" t="str">
        <f aca="false">Collecte!G449</f>
        <v>Sam.</v>
      </c>
      <c r="F502" s="2" t="str">
        <f aca="false">IF(Collecte!L449="Réservation obligatoire","🎫","")</f>
        <v>🎫</v>
      </c>
      <c r="G502" s="2" t="str">
        <f aca="false">HYPERLINK(Collecte!B449,"➡")</f>
        <v>➡</v>
      </c>
    </row>
    <row r="503" customFormat="false" ht="15" hidden="false" customHeight="false" outlineLevel="0" collapsed="false">
      <c r="A503" s="1" t="str">
        <f aca="false">IF(Collecte!K449&lt;&gt;Collecte!K450,Collecte!K450,"")</f>
        <v/>
      </c>
      <c r="B503" s="2" t="n">
        <f aca="false">IF(LEN(A503)&gt;0,1,IF(LEN(A504)&gt;0,"",B502+1))</f>
        <v>4</v>
      </c>
      <c r="C503" s="3" t="str">
        <f aca="false">Collecte!A450</f>
        <v>Concert à la chapelle de l'hôpital Lyon Sud (duo flûte et harpe)</v>
      </c>
      <c r="D503" s="3" t="str">
        <f aca="false">Collecte!E450</f>
        <v>Concert</v>
      </c>
      <c r="E503" s="3" t="str">
        <f aca="false">Collecte!G450</f>
        <v>Sam.</v>
      </c>
      <c r="F503" s="2" t="str">
        <f aca="false">IF(Collecte!L450="Réservation obligatoire","🎫","")</f>
        <v/>
      </c>
      <c r="G503" s="2" t="str">
        <f aca="false">HYPERLINK(Collecte!B450,"➡")</f>
        <v>➡</v>
      </c>
    </row>
    <row r="504" customFormat="false" ht="15" hidden="false" customHeight="false" outlineLevel="0" collapsed="false">
      <c r="A504" s="1" t="str">
        <f aca="false">IF(Collecte!K450&lt;&gt;Collecte!K451,Collecte!K451,"")</f>
        <v/>
      </c>
      <c r="B504" s="2" t="n">
        <f aca="false">IF(LEN(A504)&gt;0,1,IF(LEN(A505)&gt;0,"",B503+1))</f>
        <v>5</v>
      </c>
      <c r="C504" s="3" t="str">
        <f aca="false">Collecte!A451</f>
        <v>Découvrez le rôle de l’activité physique à l’hôpital en vous amusant !</v>
      </c>
      <c r="D504" s="3" t="str">
        <f aca="false">Collecte!E451</f>
        <v>Animation</v>
      </c>
      <c r="E504" s="3" t="str">
        <f aca="false">Collecte!G451</f>
        <v>Sam.</v>
      </c>
      <c r="F504" s="2" t="str">
        <f aca="false">IF(Collecte!L451="Réservation obligatoire","🎫","")</f>
        <v>🎫</v>
      </c>
      <c r="G504" s="2" t="str">
        <f aca="false">HYPERLINK(Collecte!B451,"➡")</f>
        <v>➡</v>
      </c>
    </row>
    <row r="505" customFormat="false" ht="15" hidden="false" customHeight="false" outlineLevel="0" collapsed="false">
      <c r="A505" s="1" t="str">
        <f aca="false">IF(Collecte!K451&lt;&gt;Collecte!K452,Collecte!K452,"")</f>
        <v/>
      </c>
      <c r="B505" s="2" t="n">
        <f aca="false">IF(LEN(A505)&gt;0,1,IF(LEN(A506)&gt;0,"",B504+1))</f>
        <v>6</v>
      </c>
      <c r="C505" s="3" t="str">
        <f aca="false">Collecte!A452</f>
        <v>Escape Game : "Récup’ en Action : L’Énigme de la Réhabilitation"</v>
      </c>
      <c r="D505" s="3" t="str">
        <f aca="false">Collecte!E452</f>
        <v>Animation</v>
      </c>
      <c r="E505" s="3" t="str">
        <f aca="false">Collecte!G452</f>
        <v>Sam.</v>
      </c>
      <c r="F505" s="2" t="str">
        <f aca="false">IF(Collecte!L452="Réservation obligatoire","🎫","")</f>
        <v>🎫</v>
      </c>
      <c r="G505" s="2" t="str">
        <f aca="false">HYPERLINK(Collecte!B452,"➡")</f>
        <v>➡</v>
      </c>
    </row>
    <row r="506" customFormat="false" ht="15" hidden="false" customHeight="false" outlineLevel="0" collapsed="false">
      <c r="A506" s="1" t="str">
        <f aca="false">IF(Collecte!K452&lt;&gt;Collecte!K453,Collecte!K453,"")</f>
        <v/>
      </c>
      <c r="B506" s="2" t="n">
        <f aca="false">IF(LEN(A506)&gt;0,1,IF(LEN(A507)&gt;0,"",B505+1))</f>
        <v>7</v>
      </c>
      <c r="C506" s="3" t="str">
        <f aca="false">Collecte!A453</f>
        <v>Et si c'était vous ?</v>
      </c>
      <c r="D506" s="3" t="str">
        <f aca="false">Collecte!E453</f>
        <v>Animation</v>
      </c>
      <c r="E506" s="3" t="str">
        <f aca="false">Collecte!G453</f>
        <v>Sam.</v>
      </c>
      <c r="F506" s="2" t="str">
        <f aca="false">IF(Collecte!L453="Réservation obligatoire","🎫","")</f>
        <v>🎫</v>
      </c>
      <c r="G506" s="2" t="str">
        <f aca="false">HYPERLINK(Collecte!B453,"➡")</f>
        <v>➡</v>
      </c>
    </row>
    <row r="507" customFormat="false" ht="15" hidden="false" customHeight="false" outlineLevel="0" collapsed="false">
      <c r="A507" s="1" t="str">
        <f aca="false">IF(Collecte!K453&lt;&gt;Collecte!K454,Collecte!K454,"")</f>
        <v/>
      </c>
      <c r="B507" s="2" t="n">
        <f aca="false">IF(LEN(A507)&gt;0,1,IF(LEN(A508)&gt;0,"",B506+1))</f>
        <v>8</v>
      </c>
      <c r="C507" s="3" t="str">
        <f aca="false">Collecte!A454</f>
        <v>Guinguette Improvisée à La Fabrique de Bières la Canute Lyonnaise</v>
      </c>
      <c r="D507" s="3" t="str">
        <f aca="false">Collecte!E454</f>
        <v>Concert</v>
      </c>
      <c r="E507" s="3" t="str">
        <f aca="false">Collecte!G454</f>
        <v>Sam.</v>
      </c>
      <c r="F507" s="2" t="str">
        <f aca="false">IF(Collecte!L454="Réservation obligatoire","🎫","")</f>
        <v>🎫</v>
      </c>
      <c r="G507" s="2" t="str">
        <f aca="false">HYPERLINK(Collecte!B454,"➡")</f>
        <v>➡</v>
      </c>
    </row>
    <row r="508" customFormat="false" ht="15" hidden="false" customHeight="false" outlineLevel="0" collapsed="false">
      <c r="A508" s="1" t="str">
        <f aca="false">IF(Collecte!K454&lt;&gt;Collecte!K455,Collecte!K455,"")</f>
        <v/>
      </c>
      <c r="B508" s="2" t="n">
        <f aca="false">IF(LEN(A508)&gt;0,1,IF(LEN(A509)&gt;0,"",B507+1))</f>
        <v>9</v>
      </c>
      <c r="C508" s="3" t="str">
        <f aca="false">Collecte!A455</f>
        <v>Les coulisses d'un repas à l'hôpital</v>
      </c>
      <c r="D508" s="3" t="str">
        <f aca="false">Collecte!E455</f>
        <v>Animation</v>
      </c>
      <c r="E508" s="3" t="str">
        <f aca="false">Collecte!G455</f>
        <v>Sam.</v>
      </c>
      <c r="F508" s="2" t="str">
        <f aca="false">IF(Collecte!L455="Réservation obligatoire","🎫","")</f>
        <v>🎫</v>
      </c>
      <c r="G508" s="2" t="str">
        <f aca="false">HYPERLINK(Collecte!B455,"➡")</f>
        <v>➡</v>
      </c>
    </row>
    <row r="509" customFormat="false" ht="15" hidden="false" customHeight="false" outlineLevel="0" collapsed="false">
      <c r="A509" s="1" t="str">
        <f aca="false">IF(Collecte!K455&lt;&gt;Collecte!K456,Collecte!K456,"")</f>
        <v/>
      </c>
      <c r="B509" s="2" t="n">
        <f aca="false">IF(LEN(A509)&gt;0,1,IF(LEN(A510)&gt;0,"",B508+1))</f>
        <v>10</v>
      </c>
      <c r="C509" s="3" t="str">
        <f aca="false">Collecte!A456</f>
        <v>Les lieux remarquables du Pavillon Médical</v>
      </c>
      <c r="D509" s="3" t="str">
        <f aca="false">Collecte!E456</f>
        <v>Visite guidée</v>
      </c>
      <c r="E509" s="3" t="str">
        <f aca="false">Collecte!G456</f>
        <v>Sam.</v>
      </c>
      <c r="F509" s="2" t="str">
        <f aca="false">IF(Collecte!L456="Réservation obligatoire","🎫","")</f>
        <v>🎫</v>
      </c>
      <c r="G509" s="2" t="str">
        <f aca="false">HYPERLINK(Collecte!B456,"➡")</f>
        <v>➡</v>
      </c>
    </row>
    <row r="510" customFormat="false" ht="15" hidden="false" customHeight="false" outlineLevel="0" collapsed="false">
      <c r="A510" s="1" t="str">
        <f aca="false">IF(Collecte!K456&lt;&gt;Collecte!K457,Collecte!K457,"")</f>
        <v/>
      </c>
      <c r="B510" s="2" t="n">
        <f aca="false">IF(LEN(A510)&gt;0,1,IF(LEN(A511)&gt;0,"",B509+1))</f>
        <v>11</v>
      </c>
      <c r="C510" s="3" t="str">
        <f aca="false">Collecte!A457</f>
        <v>Les professionnels du GH Sud pulsent pour vous !</v>
      </c>
      <c r="D510" s="3" t="str">
        <f aca="false">Collecte!E457</f>
        <v>Animation</v>
      </c>
      <c r="E510" s="3" t="str">
        <f aca="false">Collecte!G457</f>
        <v>Sam.</v>
      </c>
      <c r="F510" s="2" t="str">
        <f aca="false">IF(Collecte!L457="Réservation obligatoire","🎫","")</f>
        <v/>
      </c>
      <c r="G510" s="2" t="str">
        <f aca="false">HYPERLINK(Collecte!B457,"➡")</f>
        <v>➡</v>
      </c>
    </row>
    <row r="511" customFormat="false" ht="15" hidden="false" customHeight="false" outlineLevel="0" collapsed="false">
      <c r="A511" s="1" t="str">
        <f aca="false">IF(Collecte!K457&lt;&gt;Collecte!K458,Collecte!K458,"")</f>
        <v/>
      </c>
      <c r="B511" s="2" t="n">
        <f aca="false">IF(LEN(A511)&gt;0,1,IF(LEN(A512)&gt;0,"",B510+1))</f>
        <v>12</v>
      </c>
      <c r="C511" s="3" t="str">
        <f aca="false">Collecte!A458</f>
        <v>Manipulation d'extincteurs - 1/4 Au cœur des métiers de la sécurité face à l'urgence</v>
      </c>
      <c r="D511" s="3" t="str">
        <f aca="false">Collecte!E458</f>
        <v>Animation</v>
      </c>
      <c r="E511" s="3" t="str">
        <f aca="false">Collecte!G458</f>
        <v>Sam.</v>
      </c>
      <c r="F511" s="2" t="str">
        <f aca="false">IF(Collecte!L458="Réservation obligatoire","🎫","")</f>
        <v>🎫</v>
      </c>
      <c r="G511" s="2" t="str">
        <f aca="false">HYPERLINK(Collecte!B458,"➡")</f>
        <v>➡</v>
      </c>
    </row>
    <row r="512" customFormat="false" ht="15" hidden="false" customHeight="false" outlineLevel="0" collapsed="false">
      <c r="A512" s="1" t="str">
        <f aca="false">IF(Collecte!K458&lt;&gt;Collecte!K459,Collecte!K459,"")</f>
        <v/>
      </c>
      <c r="B512" s="2" t="n">
        <f aca="false">IF(LEN(A512)&gt;0,1,IF(LEN(A513)&gt;0,"",B511+1))</f>
        <v>13</v>
      </c>
      <c r="C512" s="3" t="str">
        <f aca="false">Collecte!A459</f>
        <v>Parcours motricité et dégagement - 2/4 Au cœur des métiers de la sécurité face à l'urgence</v>
      </c>
      <c r="D512" s="3" t="str">
        <f aca="false">Collecte!E459</f>
        <v>Animation</v>
      </c>
      <c r="E512" s="3" t="str">
        <f aca="false">Collecte!G459</f>
        <v>Sam.</v>
      </c>
      <c r="F512" s="2" t="str">
        <f aca="false">IF(Collecte!L459="Réservation obligatoire","🎫","")</f>
        <v>🎫</v>
      </c>
      <c r="G512" s="2" t="str">
        <f aca="false">HYPERLINK(Collecte!B459,"➡")</f>
        <v>➡</v>
      </c>
    </row>
    <row r="513" customFormat="false" ht="15" hidden="false" customHeight="false" outlineLevel="0" collapsed="false">
      <c r="A513" s="1" t="str">
        <f aca="false">IF(Collecte!K459&lt;&gt;Collecte!K460,Collecte!K460,"")</f>
        <v/>
      </c>
      <c r="B513" s="2" t="n">
        <f aca="false">IF(LEN(A513)&gt;0,1,IF(LEN(A514)&gt;0,"",B512+1))</f>
        <v>14</v>
      </c>
      <c r="C513" s="3" t="str">
        <f aca="false">Collecte!A460</f>
        <v>Rendez-vous avec l'histoire de l'hôpital Lyon Sud</v>
      </c>
      <c r="D513" s="3" t="str">
        <f aca="false">Collecte!E460</f>
        <v>Animation</v>
      </c>
      <c r="E513" s="3" t="str">
        <f aca="false">Collecte!G460</f>
        <v>Sam.</v>
      </c>
      <c r="F513" s="2" t="str">
        <f aca="false">IF(Collecte!L460="Réservation obligatoire","🎫","")</f>
        <v>🎫</v>
      </c>
      <c r="G513" s="2" t="str">
        <f aca="false">HYPERLINK(Collecte!B460,"➡")</f>
        <v>➡</v>
      </c>
    </row>
    <row r="514" customFormat="false" ht="15" hidden="false" customHeight="false" outlineLevel="0" collapsed="false">
      <c r="A514" s="1" t="str">
        <f aca="false">IF(Collecte!K460&lt;&gt;Collecte!K461,Collecte!K461,"")</f>
        <v/>
      </c>
      <c r="B514" s="2" t="n">
        <f aca="false">IF(LEN(A514)&gt;0,1,IF(LEN(A515)&gt;0,"",B513+1))</f>
        <v>15</v>
      </c>
      <c r="C514" s="3" t="str">
        <f aca="false">Collecte!A461</f>
        <v>Rendez-vous avec la Chapelle</v>
      </c>
      <c r="D514" s="3" t="str">
        <f aca="false">Collecte!E461</f>
        <v>Visite libre</v>
      </c>
      <c r="E514" s="3" t="str">
        <f aca="false">Collecte!G461</f>
        <v>Sam.</v>
      </c>
      <c r="F514" s="2" t="str">
        <f aca="false">IF(Collecte!L461="Réservation obligatoire","🎫","")</f>
        <v/>
      </c>
      <c r="G514" s="2" t="str">
        <f aca="false">HYPERLINK(Collecte!B461,"➡")</f>
        <v>➡</v>
      </c>
    </row>
    <row r="515" customFormat="false" ht="15" hidden="false" customHeight="false" outlineLevel="0" collapsed="false">
      <c r="A515" s="1" t="str">
        <f aca="false">IF(Collecte!K461&lt;&gt;Collecte!K462,Collecte!K462,"")</f>
        <v/>
      </c>
      <c r="B515" s="2" t="n">
        <f aca="false">IF(LEN(A515)&gt;0,1,IF(LEN(A516)&gt;0,"",B514+1))</f>
        <v>16</v>
      </c>
      <c r="C515" s="3" t="str">
        <f aca="false">Collecte!A462</f>
        <v>Secours à personne - 3/4 Au cœur des métiers de la sécurité face à l'urgence</v>
      </c>
      <c r="D515" s="3" t="str">
        <f aca="false">Collecte!E462</f>
        <v>Animation</v>
      </c>
      <c r="E515" s="3" t="str">
        <f aca="false">Collecte!G462</f>
        <v>Sam.</v>
      </c>
      <c r="F515" s="2" t="str">
        <f aca="false">IF(Collecte!L462="Réservation obligatoire","🎫","")</f>
        <v>🎫</v>
      </c>
      <c r="G515" s="2" t="str">
        <f aca="false">HYPERLINK(Collecte!B462,"➡")</f>
        <v>➡</v>
      </c>
    </row>
    <row r="516" customFormat="false" ht="15" hidden="false" customHeight="false" outlineLevel="0" collapsed="false">
      <c r="A516" s="1" t="str">
        <f aca="false">IF(Collecte!K462&lt;&gt;Collecte!K463,Collecte!K463,"")</f>
        <v/>
      </c>
      <c r="B516" s="2" t="n">
        <f aca="false">IF(LEN(A516)&gt;0,1,IF(LEN(A517)&gt;0,"",B515+1))</f>
        <v>17</v>
      </c>
      <c r="C516" s="3" t="str">
        <f aca="false">Collecte!A463</f>
        <v>Technique d’approche et d’intervention professionnelle - 4/4 Au cœur des métiers de la sécurité face à l'urgence</v>
      </c>
      <c r="D516" s="3" t="str">
        <f aca="false">Collecte!E463</f>
        <v>Animation</v>
      </c>
      <c r="E516" s="3" t="str">
        <f aca="false">Collecte!G463</f>
        <v>Sam.</v>
      </c>
      <c r="F516" s="2" t="str">
        <f aca="false">IF(Collecte!L463="Réservation obligatoire","🎫","")</f>
        <v>🎫</v>
      </c>
      <c r="G516" s="2" t="str">
        <f aca="false">HYPERLINK(Collecte!B463,"➡")</f>
        <v>➡</v>
      </c>
    </row>
    <row r="517" customFormat="false" ht="15" hidden="false" customHeight="false" outlineLevel="0" collapsed="false">
      <c r="A517" s="1" t="str">
        <f aca="false">IF(Collecte!K463&lt;&gt;Collecte!K464,Collecte!K464,"")</f>
        <v/>
      </c>
      <c r="B517" s="2" t="n">
        <f aca="false">IF(LEN(A517)&gt;0,1,IF(LEN(A518)&gt;0,"",B516+1))</f>
        <v>18</v>
      </c>
      <c r="C517" s="3" t="str">
        <f aca="false">Collecte!A464</f>
        <v>Visite de la station de traitement des eaux usées de Pierre-Bénite</v>
      </c>
      <c r="D517" s="3" t="str">
        <f aca="false">Collecte!E464</f>
        <v>Visite guidée</v>
      </c>
      <c r="E517" s="3" t="str">
        <f aca="false">Collecte!G464</f>
        <v>Sam.</v>
      </c>
      <c r="F517" s="2" t="str">
        <f aca="false">IF(Collecte!L464="Réservation obligatoire","🎫","")</f>
        <v>🎫</v>
      </c>
      <c r="G517" s="2" t="str">
        <f aca="false">HYPERLINK(Collecte!B464,"➡")</f>
        <v>➡</v>
      </c>
    </row>
    <row r="518" customFormat="false" ht="15" hidden="false" customHeight="false" outlineLevel="0" collapsed="false">
      <c r="A518" s="1" t="str">
        <f aca="false">IF(Collecte!K464&lt;&gt;Collecte!K465,Collecte!K465,"")</f>
        <v/>
      </c>
      <c r="B518" s="2" t="n">
        <f aca="false">IF(LEN(A518)&gt;0,1,IF(LEN(A519)&gt;0,"",B517+1))</f>
        <v>19</v>
      </c>
      <c r="C518" s="3" t="str">
        <f aca="false">Collecte!A465</f>
        <v>Visite du Petit Perron - Château des Gondis et Camus</v>
      </c>
      <c r="D518" s="3" t="str">
        <f aca="false">Collecte!E465</f>
        <v>Visite libre</v>
      </c>
      <c r="E518" s="3" t="str">
        <f aca="false">Collecte!G465</f>
        <v>Sam. et dim.</v>
      </c>
      <c r="F518" s="2" t="str">
        <f aca="false">IF(Collecte!L465="Réservation obligatoire","🎫","")</f>
        <v/>
      </c>
      <c r="G518" s="2" t="str">
        <f aca="false">HYPERLINK(Collecte!B465,"➡")</f>
        <v>➡</v>
      </c>
    </row>
    <row r="519" customFormat="false" ht="15" hidden="false" customHeight="false" outlineLevel="0" collapsed="false">
      <c r="B519" s="2" t="str">
        <f aca="false">IF(LEN(A519)&gt;0,1,IF(LEN(A520)&gt;0,"",B518+1))</f>
        <v/>
      </c>
    </row>
    <row r="520" customFormat="false" ht="15" hidden="false" customHeight="false" outlineLevel="0" collapsed="false">
      <c r="A520" s="1" t="str">
        <f aca="false">IF(Collecte!K465&lt;&gt;Collecte!K466,Collecte!K466,"")</f>
        <v>Poleymieux-au-Mont-d'Or</v>
      </c>
      <c r="B520" s="2" t="n">
        <f aca="false">IF(LEN(A520)&gt;0,1,IF(LEN(A521)&gt;0,"",B519+1))</f>
        <v>1</v>
      </c>
      <c r="C520" s="3" t="str">
        <f aca="false">Collecte!A466</f>
        <v>Reconstruction d'un muret de soutènement d'un chemin</v>
      </c>
      <c r="D520" s="3" t="str">
        <f aca="false">Collecte!E466</f>
        <v>Animation</v>
      </c>
      <c r="E520" s="3" t="str">
        <f aca="false">Collecte!G466</f>
        <v>Sam.</v>
      </c>
      <c r="F520" s="2" t="str">
        <f aca="false">IF(Collecte!L466="Réservation obligatoire","🎫","")</f>
        <v/>
      </c>
      <c r="G520" s="2" t="str">
        <f aca="false">HYPERLINK(Collecte!B466,"➡")</f>
        <v>➡</v>
      </c>
    </row>
    <row r="521" customFormat="false" ht="15" hidden="false" customHeight="false" outlineLevel="0" collapsed="false">
      <c r="A521" s="1" t="str">
        <f aca="false">IF(Collecte!K466&lt;&gt;Collecte!K467,Collecte!K467,"")</f>
        <v/>
      </c>
      <c r="B521" s="2" t="n">
        <f aca="false">IF(LEN(A521)&gt;0,1,IF(LEN(A522)&gt;0,"",B520+1))</f>
        <v>2</v>
      </c>
      <c r="C521" s="3" t="str">
        <f aca="false">Collecte!A467</f>
        <v>Visite exceptionnelle du Musée Ampère -250 ans</v>
      </c>
      <c r="D521" s="3" t="str">
        <f aca="false">Collecte!E467</f>
        <v>Visite libre</v>
      </c>
      <c r="E521" s="3" t="str">
        <f aca="false">Collecte!G467</f>
        <v>Sam. et dim.</v>
      </c>
      <c r="F521" s="2" t="str">
        <f aca="false">IF(Collecte!L467="Réservation obligatoire","🎫","")</f>
        <v/>
      </c>
      <c r="G521" s="2" t="str">
        <f aca="false">HYPERLINK(Collecte!B467,"➡")</f>
        <v>➡</v>
      </c>
    </row>
    <row r="522" customFormat="false" ht="15" hidden="false" customHeight="false" outlineLevel="0" collapsed="false">
      <c r="B522" s="2" t="str">
        <f aca="false">IF(LEN(A522)&gt;0,1,IF(LEN(A523)&gt;0,"",B521+1))</f>
        <v/>
      </c>
    </row>
    <row r="523" customFormat="false" ht="15" hidden="false" customHeight="false" outlineLevel="0" collapsed="false">
      <c r="A523" s="1" t="str">
        <f aca="false">IF(Collecte!K467&lt;&gt;Collecte!K468,Collecte!K468,"")</f>
        <v>Quincieux</v>
      </c>
      <c r="B523" s="2" t="n">
        <f aca="false">IF(LEN(A523)&gt;0,1,IF(LEN(A524)&gt;0,"",B522+1))</f>
        <v>1</v>
      </c>
      <c r="C523" s="3" t="str">
        <f aca="false">Collecte!A468</f>
        <v>La chapelle Quincieux</v>
      </c>
      <c r="D523" s="3" t="str">
        <f aca="false">Collecte!E468</f>
        <v>Visite libre</v>
      </c>
      <c r="E523" s="3" t="str">
        <f aca="false">Collecte!G468</f>
        <v>Sam. et dim.</v>
      </c>
      <c r="F523" s="2" t="str">
        <f aca="false">IF(Collecte!L468="Réservation obligatoire","🎫","")</f>
        <v/>
      </c>
      <c r="G523" s="2" t="str">
        <f aca="false">HYPERLINK(Collecte!B468,"➡")</f>
        <v>➡</v>
      </c>
    </row>
    <row r="524" customFormat="false" ht="15" hidden="false" customHeight="false" outlineLevel="0" collapsed="false">
      <c r="B524" s="2" t="str">
        <f aca="false">IF(LEN(A524)&gt;0,1,IF(LEN(A525)&gt;0,"",B523+1))</f>
        <v/>
      </c>
    </row>
    <row r="525" customFormat="false" ht="15" hidden="false" customHeight="false" outlineLevel="0" collapsed="false">
      <c r="A525" s="1" t="str">
        <f aca="false">IF(Collecte!K468&lt;&gt;Collecte!K469,Collecte!K469,"")</f>
        <v>Rillieux-la-Pape</v>
      </c>
      <c r="B525" s="2" t="n">
        <f aca="false">IF(LEN(A525)&gt;0,1,IF(LEN(A526)&gt;0,"",B524+1))</f>
        <v>1</v>
      </c>
      <c r="C525" s="3" t="str">
        <f aca="false">Collecte!A469</f>
        <v>Ateliers avec le collectif ATLAS.T (résidence d’architectes)</v>
      </c>
      <c r="D525" s="3" t="str">
        <f aca="false">Collecte!E469</f>
        <v>Animation</v>
      </c>
      <c r="E525" s="3" t="str">
        <f aca="false">Collecte!G469</f>
        <v>Sam.</v>
      </c>
      <c r="F525" s="2" t="str">
        <f aca="false">IF(Collecte!L469="Réservation obligatoire","🎫","")</f>
        <v/>
      </c>
      <c r="G525" s="2" t="str">
        <f aca="false">HYPERLINK(Collecte!B469,"➡")</f>
        <v>➡</v>
      </c>
    </row>
    <row r="526" customFormat="false" ht="15" hidden="false" customHeight="false" outlineLevel="0" collapsed="false">
      <c r="A526" s="1" t="str">
        <f aca="false">IF(Collecte!K469&lt;&gt;Collecte!K470,Collecte!K470,"")</f>
        <v/>
      </c>
      <c r="B526" s="2" t="n">
        <f aca="false">IF(LEN(A526)&gt;0,1,IF(LEN(A527)&gt;0,"",B525+1))</f>
        <v>2</v>
      </c>
      <c r="C526" s="3" t="str">
        <f aca="false">Collecte!A470</f>
        <v>Balade urbaine ludique à la découverte de Rillieux « Avant /Après »</v>
      </c>
      <c r="D526" s="3" t="str">
        <f aca="false">Collecte!E470</f>
        <v>Parcours extérieur</v>
      </c>
      <c r="E526" s="3" t="str">
        <f aca="false">Collecte!G470</f>
        <v>Sam.</v>
      </c>
      <c r="F526" s="2" t="str">
        <f aca="false">IF(Collecte!L470="Réservation obligatoire","🎫","")</f>
        <v>🎫</v>
      </c>
      <c r="G526" s="2" t="str">
        <f aca="false">HYPERLINK(Collecte!B470,"➡")</f>
        <v>➡</v>
      </c>
    </row>
    <row r="527" customFormat="false" ht="15" hidden="false" customHeight="false" outlineLevel="0" collapsed="false">
      <c r="A527" s="1" t="str">
        <f aca="false">IF(Collecte!K470&lt;&gt;Collecte!K471,Collecte!K471,"")</f>
        <v/>
      </c>
      <c r="B527" s="2" t="n">
        <f aca="false">IF(LEN(A527)&gt;0,1,IF(LEN(A528)&gt;0,"",B526+1))</f>
        <v>3</v>
      </c>
      <c r="C527" s="3" t="str">
        <f aca="false">Collecte!A471</f>
        <v>Ouverture et visite médiatisée de l’exposition « Traversées » de la Compagnie Subterfuge</v>
      </c>
      <c r="D527" s="3" t="str">
        <f aca="false">Collecte!E471</f>
        <v>Exposition</v>
      </c>
      <c r="E527" s="3" t="str">
        <f aca="false">Collecte!G471</f>
        <v>Sam.</v>
      </c>
      <c r="F527" s="2" t="str">
        <f aca="false">IF(Collecte!L471="Réservation obligatoire","🎫","")</f>
        <v/>
      </c>
      <c r="G527" s="2" t="str">
        <f aca="false">HYPERLINK(Collecte!B471,"➡")</f>
        <v>➡</v>
      </c>
    </row>
    <row r="528" customFormat="false" ht="15" hidden="false" customHeight="false" outlineLevel="0" collapsed="false">
      <c r="A528" s="1" t="str">
        <f aca="false">IF(Collecte!K471&lt;&gt;Collecte!K472,Collecte!K472,"")</f>
        <v/>
      </c>
      <c r="B528" s="2" t="n">
        <f aca="false">IF(LEN(A528)&gt;0,1,IF(LEN(A529)&gt;0,"",B527+1))</f>
        <v>4</v>
      </c>
      <c r="C528" s="3" t="str">
        <f aca="false">Collecte!A472</f>
        <v>Parcours pédagogique sur le traitement et la valorisation énergétique des déchets</v>
      </c>
      <c r="D528" s="3" t="str">
        <f aca="false">Collecte!E472</f>
        <v>Visite guidée</v>
      </c>
      <c r="E528" s="3" t="str">
        <f aca="false">Collecte!G472</f>
        <v>Sam.</v>
      </c>
      <c r="F528" s="2" t="str">
        <f aca="false">IF(Collecte!L472="Réservation obligatoire","🎫","")</f>
        <v>🎫</v>
      </c>
      <c r="G528" s="2" t="str">
        <f aca="false">HYPERLINK(Collecte!B472,"➡")</f>
        <v>➡</v>
      </c>
    </row>
    <row r="529" customFormat="false" ht="15" hidden="false" customHeight="false" outlineLevel="0" collapsed="false">
      <c r="A529" s="1" t="str">
        <f aca="false">IF(Collecte!K472&lt;&gt;Collecte!K473,Collecte!K473,"")</f>
        <v/>
      </c>
      <c r="B529" s="2" t="n">
        <f aca="false">IF(LEN(A529)&gt;0,1,IF(LEN(A530)&gt;0,"",B528+1))</f>
        <v>5</v>
      </c>
      <c r="C529" s="3" t="str">
        <f aca="false">Collecte!A473</f>
        <v>Visite commentée de l'église Saint-Denis</v>
      </c>
      <c r="D529" s="3" t="str">
        <f aca="false">Collecte!E473</f>
        <v>Visite guidée</v>
      </c>
      <c r="E529" s="3" t="str">
        <f aca="false">Collecte!G473</f>
        <v>Sam.</v>
      </c>
      <c r="F529" s="2" t="str">
        <f aca="false">IF(Collecte!L473="Réservation obligatoire","🎫","")</f>
        <v/>
      </c>
      <c r="G529" s="2" t="str">
        <f aca="false">HYPERLINK(Collecte!B473,"➡")</f>
        <v>➡</v>
      </c>
    </row>
    <row r="530" customFormat="false" ht="15" hidden="false" customHeight="false" outlineLevel="0" collapsed="false">
      <c r="A530" s="1" t="str">
        <f aca="false">IF(Collecte!K473&lt;&gt;Collecte!K474,Collecte!K474,"")</f>
        <v/>
      </c>
      <c r="B530" s="2" t="n">
        <f aca="false">IF(LEN(A530)&gt;0,1,IF(LEN(A531)&gt;0,"",B529+1))</f>
        <v>6</v>
      </c>
      <c r="C530" s="3" t="str">
        <f aca="false">Collecte!A474</f>
        <v>Visite du Fort de Vancia en accès libre</v>
      </c>
      <c r="D530" s="3" t="str">
        <f aca="false">Collecte!E474</f>
        <v>Visite libre</v>
      </c>
      <c r="E530" s="3" t="str">
        <f aca="false">Collecte!G474</f>
        <v>Sam.</v>
      </c>
      <c r="F530" s="2" t="str">
        <f aca="false">IF(Collecte!L474="Réservation obligatoire","🎫","")</f>
        <v/>
      </c>
      <c r="G530" s="2" t="str">
        <f aca="false">HYPERLINK(Collecte!B474,"➡")</f>
        <v>➡</v>
      </c>
    </row>
    <row r="531" customFormat="false" ht="15" hidden="false" customHeight="false" outlineLevel="0" collapsed="false">
      <c r="A531" s="1" t="str">
        <f aca="false">IF(Collecte!K474&lt;&gt;Collecte!K475,Collecte!K475,"")</f>
        <v/>
      </c>
      <c r="B531" s="2" t="n">
        <f aca="false">IF(LEN(A531)&gt;0,1,IF(LEN(A532)&gt;0,"",B530+1))</f>
        <v>7</v>
      </c>
      <c r="C531" s="3" t="str">
        <f aca="false">Collecte!A475</f>
        <v>Visite guidée de l'exposition street art immersive "Le Seize"</v>
      </c>
      <c r="D531" s="3" t="str">
        <f aca="false">Collecte!E475</f>
        <v>Exposition</v>
      </c>
      <c r="E531" s="3" t="str">
        <f aca="false">Collecte!G475</f>
        <v>Sam.</v>
      </c>
      <c r="F531" s="2" t="str">
        <f aca="false">IF(Collecte!L475="Réservation obligatoire","🎫","")</f>
        <v>🎫</v>
      </c>
      <c r="G531" s="2" t="str">
        <f aca="false">HYPERLINK(Collecte!B475,"➡")</f>
        <v>➡</v>
      </c>
    </row>
    <row r="532" customFormat="false" ht="15" hidden="false" customHeight="false" outlineLevel="0" collapsed="false">
      <c r="A532" s="1" t="str">
        <f aca="false">IF(Collecte!K475&lt;&gt;Collecte!K476,Collecte!K476,"")</f>
        <v/>
      </c>
      <c r="B532" s="2" t="n">
        <f aca="false">IF(LEN(A532)&gt;0,1,IF(LEN(A533)&gt;0,"",B531+1))</f>
        <v>8</v>
      </c>
      <c r="C532" s="3" t="str">
        <f aca="false">Collecte!A476</f>
        <v>Visite guidée du Fort militaire de Vancia</v>
      </c>
      <c r="D532" s="3" t="str">
        <f aca="false">Collecte!E476</f>
        <v>Visite libre</v>
      </c>
      <c r="E532" s="3" t="str">
        <f aca="false">Collecte!G476</f>
        <v>Sam.</v>
      </c>
      <c r="F532" s="2" t="str">
        <f aca="false">IF(Collecte!L476="Réservation obligatoire","🎫","")</f>
        <v/>
      </c>
      <c r="G532" s="2" t="str">
        <f aca="false">HYPERLINK(Collecte!B476,"➡")</f>
        <v>➡</v>
      </c>
    </row>
    <row r="533" customFormat="false" ht="15" hidden="false" customHeight="false" outlineLevel="0" collapsed="false">
      <c r="B533" s="2" t="str">
        <f aca="false">IF(LEN(A533)&gt;0,1,IF(LEN(A534)&gt;0,"",B532+1))</f>
        <v/>
      </c>
    </row>
    <row r="534" customFormat="false" ht="15" hidden="false" customHeight="false" outlineLevel="0" collapsed="false">
      <c r="A534" s="1" t="str">
        <f aca="false">IF(Collecte!K476&lt;&gt;Collecte!K477,Collecte!K477,"")</f>
        <v>Rochetaillée-sur-Saône</v>
      </c>
      <c r="B534" s="2" t="n">
        <f aca="false">IF(LEN(A534)&gt;0,1,IF(LEN(A535)&gt;0,"",B533+1))</f>
        <v>1</v>
      </c>
      <c r="C534" s="3" t="str">
        <f aca="false">Collecte!A477</f>
        <v>Auto-Pixel</v>
      </c>
      <c r="D534" s="3" t="str">
        <f aca="false">Collecte!E477</f>
        <v>Animation</v>
      </c>
      <c r="E534" s="3" t="str">
        <f aca="false">Collecte!G477</f>
        <v>Sam. et dim.</v>
      </c>
      <c r="F534" s="2" t="str">
        <f aca="false">IF(Collecte!L477="Réservation obligatoire","🎫","")</f>
        <v/>
      </c>
      <c r="G534" s="2" t="str">
        <f aca="false">HYPERLINK(Collecte!B477,"➡")</f>
        <v>➡</v>
      </c>
    </row>
    <row r="535" customFormat="false" ht="15" hidden="false" customHeight="false" outlineLevel="0" collapsed="false">
      <c r="A535" s="1" t="str">
        <f aca="false">IF(Collecte!K477&lt;&gt;Collecte!K478,Collecte!K478,"")</f>
        <v/>
      </c>
      <c r="B535" s="2" t="n">
        <f aca="false">IF(LEN(A535)&gt;0,1,IF(LEN(A536)&gt;0,"",B534+1))</f>
        <v>2</v>
      </c>
      <c r="C535" s="3" t="str">
        <f aca="false">Collecte!A478</f>
        <v>Découverte du patrimoine architectural du Village de Rochetaillée-Visite guidée</v>
      </c>
      <c r="D535" s="3" t="str">
        <f aca="false">Collecte!E478</f>
        <v>Parcours extérieur</v>
      </c>
      <c r="E535" s="3" t="str">
        <f aca="false">Collecte!G478</f>
        <v>Sam. et dim.</v>
      </c>
      <c r="F535" s="2" t="str">
        <f aca="false">IF(Collecte!L478="Réservation obligatoire","🎫","")</f>
        <v/>
      </c>
      <c r="G535" s="2" t="str">
        <f aca="false">HYPERLINK(Collecte!B478,"➡")</f>
        <v>➡</v>
      </c>
    </row>
    <row r="536" customFormat="false" ht="15" hidden="false" customHeight="false" outlineLevel="0" collapsed="false">
      <c r="A536" s="1" t="str">
        <f aca="false">IF(Collecte!K478&lt;&gt;Collecte!K479,Collecte!K479,"")</f>
        <v/>
      </c>
      <c r="B536" s="2" t="n">
        <f aca="false">IF(LEN(A536)&gt;0,1,IF(LEN(A537)&gt;0,"",B535+1))</f>
        <v>3</v>
      </c>
      <c r="C536" s="3" t="str">
        <f aca="false">Collecte!A479</f>
        <v>Les échappées belles</v>
      </c>
      <c r="D536" s="3" t="str">
        <f aca="false">Collecte!E479</f>
        <v>Animation</v>
      </c>
      <c r="E536" s="3" t="str">
        <f aca="false">Collecte!G479</f>
        <v>Dim.</v>
      </c>
      <c r="F536" s="2" t="str">
        <f aca="false">IF(Collecte!L479="Réservation obligatoire","🎫","")</f>
        <v>🎫</v>
      </c>
      <c r="G536" s="2" t="str">
        <f aca="false">HYPERLINK(Collecte!B479,"➡")</f>
        <v>➡</v>
      </c>
    </row>
    <row r="537" customFormat="false" ht="15" hidden="false" customHeight="false" outlineLevel="0" collapsed="false">
      <c r="A537" s="1" t="str">
        <f aca="false">IF(Collecte!K479&lt;&gt;Collecte!K480,Collecte!K480,"")</f>
        <v/>
      </c>
      <c r="B537" s="2" t="n">
        <f aca="false">IF(LEN(A537)&gt;0,1,IF(LEN(A538)&gt;0,"",B536+1))</f>
        <v>4</v>
      </c>
      <c r="C537" s="3" t="str">
        <f aca="false">Collecte!A480</f>
        <v>Visite de l'écluse de Rochetaillée sur Saône et présentation du barrage de Couzon</v>
      </c>
      <c r="D537" s="3" t="str">
        <f aca="false">Collecte!E480</f>
        <v>Visite guidée</v>
      </c>
      <c r="E537" s="3" t="str">
        <f aca="false">Collecte!G480</f>
        <v>Sam.</v>
      </c>
      <c r="F537" s="2" t="str">
        <f aca="false">IF(Collecte!L480="Réservation obligatoire","🎫","")</f>
        <v>🎫</v>
      </c>
      <c r="G537" s="2" t="str">
        <f aca="false">HYPERLINK(Collecte!B480,"➡")</f>
        <v>➡</v>
      </c>
    </row>
    <row r="538" customFormat="false" ht="15" hidden="false" customHeight="false" outlineLevel="0" collapsed="false">
      <c r="A538" s="1" t="str">
        <f aca="false">IF(Collecte!K480&lt;&gt;Collecte!K481,Collecte!K481,"")</f>
        <v/>
      </c>
      <c r="B538" s="2" t="n">
        <f aca="false">IF(LEN(A538)&gt;0,1,IF(LEN(A539)&gt;0,"",B537+1))</f>
        <v>5</v>
      </c>
      <c r="C538" s="3" t="str">
        <f aca="false">Collecte!A481</f>
        <v>Visite guidée "En selle !"</v>
      </c>
      <c r="D538" s="3" t="str">
        <f aca="false">Collecte!E481</f>
        <v>Visite guidée</v>
      </c>
      <c r="E538" s="3" t="str">
        <f aca="false">Collecte!G481</f>
        <v>Sam.</v>
      </c>
      <c r="F538" s="2" t="str">
        <f aca="false">IF(Collecte!L481="Réservation obligatoire","🎫","")</f>
        <v>🎫</v>
      </c>
      <c r="G538" s="2" t="str">
        <f aca="false">HYPERLINK(Collecte!B481,"➡")</f>
        <v>➡</v>
      </c>
    </row>
    <row r="539" customFormat="false" ht="15" hidden="false" customHeight="false" outlineLevel="0" collapsed="false">
      <c r="A539" s="1" t="str">
        <f aca="false">IF(Collecte!K481&lt;&gt;Collecte!K482,Collecte!K482,"")</f>
        <v/>
      </c>
      <c r="B539" s="2" t="n">
        <f aca="false">IF(LEN(A539)&gt;0,1,IF(LEN(A540)&gt;0,"",B538+1))</f>
        <v>6</v>
      </c>
      <c r="C539" s="3" t="str">
        <f aca="false">Collecte!A482</f>
        <v>Visite libre du musée de l'automobile Henri Malartre</v>
      </c>
      <c r="D539" s="3" t="str">
        <f aca="false">Collecte!E482</f>
        <v>Visite libre</v>
      </c>
      <c r="E539" s="3" t="str">
        <f aca="false">Collecte!G482</f>
        <v>Sam. et dim.</v>
      </c>
      <c r="F539" s="2" t="str">
        <f aca="false">IF(Collecte!L482="Réservation obligatoire","🎫","")</f>
        <v/>
      </c>
      <c r="G539" s="2" t="str">
        <f aca="false">HYPERLINK(Collecte!B482,"➡")</f>
        <v>➡</v>
      </c>
    </row>
    <row r="540" customFormat="false" ht="15" hidden="false" customHeight="false" outlineLevel="0" collapsed="false">
      <c r="B540" s="2" t="str">
        <f aca="false">IF(LEN(A540)&gt;0,1,IF(LEN(A541)&gt;0,"",B539+1))</f>
        <v/>
      </c>
    </row>
    <row r="541" customFormat="false" ht="15" hidden="false" customHeight="false" outlineLevel="0" collapsed="false">
      <c r="A541" s="1" t="str">
        <f aca="false">IF(Collecte!K482&lt;&gt;Collecte!K483,Collecte!K483,"")</f>
        <v>Saint-Cyr-au-Mont-d'Or</v>
      </c>
      <c r="B541" s="2" t="n">
        <f aca="false">IF(LEN(A541)&gt;0,1,IF(LEN(A542)&gt;0,"",B540+1))</f>
        <v>1</v>
      </c>
      <c r="C541" s="3" t="str">
        <f aca="false">Collecte!A483</f>
        <v>Château du centre hospitalier spécialisé (CHS)</v>
      </c>
      <c r="D541" s="3" t="str">
        <f aca="false">Collecte!E483</f>
        <v>Visite guidée</v>
      </c>
      <c r="E541" s="3" t="str">
        <f aca="false">Collecte!G483</f>
        <v>Sam.</v>
      </c>
      <c r="F541" s="2" t="str">
        <f aca="false">IF(Collecte!L483="Réservation obligatoire","🎫","")</f>
        <v/>
      </c>
      <c r="G541" s="2" t="str">
        <f aca="false">HYPERLINK(Collecte!B483,"➡")</f>
        <v>➡</v>
      </c>
    </row>
    <row r="542" customFormat="false" ht="15" hidden="false" customHeight="false" outlineLevel="0" collapsed="false">
      <c r="A542" s="1" t="str">
        <f aca="false">IF(Collecte!K483&lt;&gt;Collecte!K484,Collecte!K484,"")</f>
        <v/>
      </c>
      <c r="B542" s="2" t="n">
        <f aca="false">IF(LEN(A542)&gt;0,1,IF(LEN(A543)&gt;0,"",B541+1))</f>
        <v>2</v>
      </c>
      <c r="C542" s="3" t="str">
        <f aca="false">Collecte!A484</f>
        <v>L'Ermitage du Mont Cindre et son extraordinaire jardin de rocailles</v>
      </c>
      <c r="D542" s="3" t="str">
        <f aca="false">Collecte!E484</f>
        <v>Visite guidée</v>
      </c>
      <c r="E542" s="3" t="str">
        <f aca="false">Collecte!G484</f>
        <v>Sam. et dim.</v>
      </c>
      <c r="F542" s="2" t="str">
        <f aca="false">IF(Collecte!L484="Réservation obligatoire","🎫","")</f>
        <v>🎫</v>
      </c>
      <c r="G542" s="2" t="str">
        <f aca="false">HYPERLINK(Collecte!B484,"➡")</f>
        <v>➡</v>
      </c>
    </row>
    <row r="543" customFormat="false" ht="15" hidden="false" customHeight="false" outlineLevel="0" collapsed="false">
      <c r="A543" s="1" t="str">
        <f aca="false">IF(Collecte!K484&lt;&gt;Collecte!K485,Collecte!K485,"")</f>
        <v/>
      </c>
      <c r="B543" s="2" t="n">
        <f aca="false">IF(LEN(A543)&gt;0,1,IF(LEN(A544)&gt;0,"",B542+1))</f>
        <v>3</v>
      </c>
      <c r="C543" s="3" t="str">
        <f aca="false">Collecte!A485</f>
        <v>Les trésors méconnus de l’église Saint-Cyr et Sainte-Juliette</v>
      </c>
      <c r="D543" s="3" t="str">
        <f aca="false">Collecte!E485</f>
        <v>Visite guidée</v>
      </c>
      <c r="E543" s="3" t="str">
        <f aca="false">Collecte!G485</f>
        <v>Sam. et dim.</v>
      </c>
      <c r="F543" s="2" t="str">
        <f aca="false">IF(Collecte!L485="Réservation obligatoire","🎫","")</f>
        <v/>
      </c>
      <c r="G543" s="2" t="str">
        <f aca="false">HYPERLINK(Collecte!B485,"➡")</f>
        <v>➡</v>
      </c>
    </row>
    <row r="544" customFormat="false" ht="15" hidden="false" customHeight="false" outlineLevel="0" collapsed="false">
      <c r="A544" s="1" t="str">
        <f aca="false">IF(Collecte!K485&lt;&gt;Collecte!K486,Collecte!K486,"")</f>
        <v/>
      </c>
      <c r="B544" s="2" t="n">
        <f aca="false">IF(LEN(A544)&gt;0,1,IF(LEN(A545)&gt;0,"",B543+1))</f>
        <v>4</v>
      </c>
      <c r="C544" s="3" t="str">
        <f aca="false">Collecte!A486</f>
        <v>Pierre et architecture</v>
      </c>
      <c r="D544" s="3" t="str">
        <f aca="false">Collecte!E486</f>
        <v>Visite guidée</v>
      </c>
      <c r="E544" s="3" t="str">
        <f aca="false">Collecte!G486</f>
        <v>Sam.</v>
      </c>
      <c r="F544" s="2" t="str">
        <f aca="false">IF(Collecte!L486="Réservation obligatoire","🎫","")</f>
        <v/>
      </c>
      <c r="G544" s="2" t="str">
        <f aca="false">HYPERLINK(Collecte!B486,"➡")</f>
        <v>➡</v>
      </c>
    </row>
    <row r="545" customFormat="false" ht="15" hidden="false" customHeight="false" outlineLevel="0" collapsed="false">
      <c r="A545" s="1" t="str">
        <f aca="false">IF(Collecte!K486&lt;&gt;Collecte!K487,Collecte!K487,"")</f>
        <v/>
      </c>
      <c r="B545" s="2" t="n">
        <f aca="false">IF(LEN(A545)&gt;0,1,IF(LEN(A546)&gt;0,"",B544+1))</f>
        <v>5</v>
      </c>
      <c r="C545" s="3" t="str">
        <f aca="false">Collecte!A487</f>
        <v>Visite de l'école nationale supérieure de la police et de sa collection criminalistique</v>
      </c>
      <c r="D545" s="3" t="str">
        <f aca="false">Collecte!E487</f>
        <v>Visite guidée</v>
      </c>
      <c r="E545" s="3" t="str">
        <f aca="false">Collecte!G487</f>
        <v>Sam.</v>
      </c>
      <c r="F545" s="2" t="str">
        <f aca="false">IF(Collecte!L487="Réservation obligatoire","🎫","")</f>
        <v>🎫</v>
      </c>
      <c r="G545" s="2" t="str">
        <f aca="false">HYPERLINK(Collecte!B487,"➡")</f>
        <v>➡</v>
      </c>
    </row>
    <row r="546" customFormat="false" ht="15" hidden="false" customHeight="false" outlineLevel="0" collapsed="false">
      <c r="A546" s="1" t="str">
        <f aca="false">IF(Collecte!K487&lt;&gt;Collecte!K488,Collecte!K488,"")</f>
        <v/>
      </c>
      <c r="B546" s="2" t="n">
        <f aca="false">IF(LEN(A546)&gt;0,1,IF(LEN(A547)&gt;0,"",B545+1))</f>
        <v>6</v>
      </c>
      <c r="C546" s="3" t="str">
        <f aca="false">Collecte!A488</f>
        <v>À la découverte du centre historique et du château médiéval de Saint-Cyr</v>
      </c>
      <c r="D546" s="3" t="str">
        <f aca="false">Collecte!E488</f>
        <v>Visite guidée</v>
      </c>
      <c r="E546" s="3" t="str">
        <f aca="false">Collecte!G488</f>
        <v>Sam. et dim.</v>
      </c>
      <c r="F546" s="2" t="str">
        <f aca="false">IF(Collecte!L488="Réservation obligatoire","🎫","")</f>
        <v/>
      </c>
      <c r="G546" s="2" t="str">
        <f aca="false">HYPERLINK(Collecte!B488,"➡")</f>
        <v>➡</v>
      </c>
    </row>
    <row r="547" customFormat="false" ht="15" hidden="false" customHeight="false" outlineLevel="0" collapsed="false">
      <c r="B547" s="2" t="str">
        <f aca="false">IF(LEN(A547)&gt;0,1,IF(LEN(A548)&gt;0,"",B546+1))</f>
        <v/>
      </c>
    </row>
    <row r="548" customFormat="false" ht="15" hidden="false" customHeight="false" outlineLevel="0" collapsed="false">
      <c r="A548" s="1" t="str">
        <f aca="false">IF(Collecte!K488&lt;&gt;Collecte!K489,Collecte!K489,"")</f>
        <v>Saint-Didier-au-Mont-d'Or</v>
      </c>
      <c r="B548" s="2" t="n">
        <f aca="false">IF(LEN(A548)&gt;0,1,IF(LEN(A549)&gt;0,"",B547+1))</f>
        <v>1</v>
      </c>
      <c r="C548" s="3" t="str">
        <f aca="false">Collecte!A489</f>
        <v>Chapelle 14ème MH de Saint Fortunat</v>
      </c>
      <c r="D548" s="3" t="str">
        <f aca="false">Collecte!E489</f>
        <v>Visite libre</v>
      </c>
      <c r="E548" s="3" t="str">
        <f aca="false">Collecte!G489</f>
        <v>Sam. et dim.</v>
      </c>
      <c r="F548" s="2" t="str">
        <f aca="false">IF(Collecte!L489="Réservation obligatoire","🎫","")</f>
        <v/>
      </c>
      <c r="G548" s="2" t="str">
        <f aca="false">HYPERLINK(Collecte!B489,"➡")</f>
        <v>➡</v>
      </c>
    </row>
    <row r="549" customFormat="false" ht="15" hidden="false" customHeight="false" outlineLevel="0" collapsed="false">
      <c r="A549" s="1" t="str">
        <f aca="false">IF(Collecte!K489&lt;&gt;Collecte!K490,Collecte!K490,"")</f>
        <v/>
      </c>
      <c r="B549" s="2" t="n">
        <f aca="false">IF(LEN(A549)&gt;0,1,IF(LEN(A550)&gt;0,"",B548+1))</f>
        <v>2</v>
      </c>
      <c r="C549" s="3" t="str">
        <f aca="false">Collecte!A490</f>
        <v>Chasse au trésor enfants, "les carriers sont joueurs"</v>
      </c>
      <c r="D549" s="3" t="str">
        <f aca="false">Collecte!E490</f>
        <v>Animation</v>
      </c>
      <c r="E549" s="3" t="str">
        <f aca="false">Collecte!G490</f>
        <v>Dim.</v>
      </c>
      <c r="F549" s="2" t="str">
        <f aca="false">IF(Collecte!L490="Réservation obligatoire","🎫","")</f>
        <v/>
      </c>
      <c r="G549" s="2" t="str">
        <f aca="false">HYPERLINK(Collecte!B490,"➡")</f>
        <v>➡</v>
      </c>
    </row>
    <row r="550" customFormat="false" ht="15" hidden="false" customHeight="false" outlineLevel="0" collapsed="false">
      <c r="B550" s="2" t="str">
        <f aca="false">IF(LEN(A550)&gt;0,1,IF(LEN(A551)&gt;0,"",B549+1))</f>
        <v/>
      </c>
    </row>
    <row r="551" customFormat="false" ht="15" hidden="false" customHeight="false" outlineLevel="0" collapsed="false">
      <c r="A551" s="1" t="str">
        <f aca="false">IF(Collecte!K490&lt;&gt;Collecte!K491,Collecte!K491,"")</f>
        <v>Saint-Fons</v>
      </c>
      <c r="B551" s="2" t="n">
        <f aca="false">IF(LEN(A551)&gt;0,1,IF(LEN(A552)&gt;0,"",B550+1))</f>
        <v>1</v>
      </c>
      <c r="C551" s="3" t="str">
        <f aca="false">Collecte!A491</f>
        <v>Eglise de Notre Dame du Rosaire</v>
      </c>
      <c r="D551" s="3" t="str">
        <f aca="false">Collecte!E491</f>
        <v>Visite libre</v>
      </c>
      <c r="E551" s="3" t="str">
        <f aca="false">Collecte!G491</f>
        <v>Sam.</v>
      </c>
      <c r="F551" s="2" t="str">
        <f aca="false">IF(Collecte!L491="Réservation obligatoire","🎫","")</f>
        <v/>
      </c>
      <c r="G551" s="2" t="str">
        <f aca="false">HYPERLINK(Collecte!B491,"➡")</f>
        <v>➡</v>
      </c>
    </row>
    <row r="552" customFormat="false" ht="15" hidden="false" customHeight="false" outlineLevel="0" collapsed="false">
      <c r="A552" s="1" t="str">
        <f aca="false">IF(Collecte!K491&lt;&gt;Collecte!K492,Collecte!K492,"")</f>
        <v/>
      </c>
      <c r="B552" s="2" t="n">
        <f aca="false">IF(LEN(A552)&gt;0,1,IF(LEN(A553)&gt;0,"",B551+1))</f>
        <v>2</v>
      </c>
      <c r="C552" s="3" t="str">
        <f aca="false">Collecte!A492</f>
        <v>Visite guidée de la Poudrière</v>
      </c>
      <c r="D552" s="3" t="str">
        <f aca="false">Collecte!E492</f>
        <v>Visite guidée</v>
      </c>
      <c r="E552" s="3" t="str">
        <f aca="false">Collecte!G492</f>
        <v>Sam.</v>
      </c>
      <c r="F552" s="2" t="str">
        <f aca="false">IF(Collecte!L492="Réservation obligatoire","🎫","")</f>
        <v>🎫</v>
      </c>
      <c r="G552" s="2" t="str">
        <f aca="false">HYPERLINK(Collecte!B492,"➡")</f>
        <v>➡</v>
      </c>
    </row>
    <row r="553" customFormat="false" ht="15" hidden="false" customHeight="false" outlineLevel="0" collapsed="false">
      <c r="B553" s="2" t="str">
        <f aca="false">IF(LEN(A553)&gt;0,1,IF(LEN(A554)&gt;0,"",B552+1))</f>
        <v/>
      </c>
    </row>
    <row r="554" customFormat="false" ht="15" hidden="false" customHeight="false" outlineLevel="0" collapsed="false">
      <c r="A554" s="1" t="str">
        <f aca="false">IF(Collecte!K492&lt;&gt;Collecte!K493,Collecte!K493,"")</f>
        <v>Saint-Genis-Laval</v>
      </c>
      <c r="B554" s="2" t="n">
        <f aca="false">IF(LEN(A554)&gt;0,1,IF(LEN(A555)&gt;0,"",B553+1))</f>
        <v>1</v>
      </c>
      <c r="C554" s="3" t="str">
        <f aca="false">Collecte!A493</f>
        <v>Chasse au trésor : une course effrenée à la recherche du trésor d'Alice et Gabrielle</v>
      </c>
      <c r="D554" s="3" t="str">
        <f aca="false">Collecte!E493</f>
        <v>Animation</v>
      </c>
      <c r="E554" s="3" t="str">
        <f aca="false">Collecte!G493</f>
        <v>Sam.</v>
      </c>
      <c r="F554" s="2" t="str">
        <f aca="false">IF(Collecte!L493="Réservation obligatoire","🎫","")</f>
        <v/>
      </c>
      <c r="G554" s="2" t="str">
        <f aca="false">HYPERLINK(Collecte!B493,"➡")</f>
        <v>➡</v>
      </c>
    </row>
    <row r="555" customFormat="false" ht="15" hidden="false" customHeight="false" outlineLevel="0" collapsed="false">
      <c r="A555" s="1" t="str">
        <f aca="false">IF(Collecte!K493&lt;&gt;Collecte!K494,Collecte!K494,"")</f>
        <v/>
      </c>
      <c r="B555" s="2" t="n">
        <f aca="false">IF(LEN(A555)&gt;0,1,IF(LEN(A556)&gt;0,"",B554+1))</f>
        <v>2</v>
      </c>
      <c r="C555" s="3" t="str">
        <f aca="false">Collecte!A494</f>
        <v>D'Alice à Gabrielle</v>
      </c>
      <c r="D555" s="3" t="str">
        <f aca="false">Collecte!E494</f>
        <v>Exposition</v>
      </c>
      <c r="E555" s="3" t="str">
        <f aca="false">Collecte!G494</f>
        <v>Sam. et dim.</v>
      </c>
      <c r="F555" s="2" t="str">
        <f aca="false">IF(Collecte!L494="Réservation obligatoire","🎫","")</f>
        <v/>
      </c>
      <c r="G555" s="2" t="str">
        <f aca="false">HYPERLINK(Collecte!B494,"➡")</f>
        <v>➡</v>
      </c>
    </row>
    <row r="556" customFormat="false" ht="15" hidden="false" customHeight="false" outlineLevel="0" collapsed="false">
      <c r="A556" s="1" t="str">
        <f aca="false">IF(Collecte!K494&lt;&gt;Collecte!K495,Collecte!K495,"")</f>
        <v/>
      </c>
      <c r="B556" s="2" t="n">
        <f aca="false">IF(LEN(A556)&gt;0,1,IF(LEN(A557)&gt;0,"",B555+1))</f>
        <v>3</v>
      </c>
      <c r="C556" s="3" t="str">
        <f aca="false">Collecte!A495</f>
        <v>Découverte de l'orgue</v>
      </c>
      <c r="D556" s="3" t="str">
        <f aca="false">Collecte!E495</f>
        <v>Visite guidée</v>
      </c>
      <c r="E556" s="3" t="str">
        <f aca="false">Collecte!G495</f>
        <v>Dim.</v>
      </c>
      <c r="F556" s="2" t="str">
        <f aca="false">IF(Collecte!L495="Réservation obligatoire","🎫","")</f>
        <v/>
      </c>
      <c r="G556" s="2" t="str">
        <f aca="false">HYPERLINK(Collecte!B495,"➡")</f>
        <v>➡</v>
      </c>
    </row>
    <row r="557" customFormat="false" ht="15" hidden="false" customHeight="false" outlineLevel="0" collapsed="false">
      <c r="A557" s="1" t="str">
        <f aca="false">IF(Collecte!K495&lt;&gt;Collecte!K496,Collecte!K496,"")</f>
        <v/>
      </c>
      <c r="B557" s="2" t="n">
        <f aca="false">IF(LEN(A557)&gt;0,1,IF(LEN(A558)&gt;0,"",B556+1))</f>
        <v>4</v>
      </c>
      <c r="C557" s="3" t="str">
        <f aca="false">Collecte!A496</f>
        <v>Découverte de la Villa Chapuis</v>
      </c>
      <c r="D557" s="3" t="str">
        <f aca="false">Collecte!E496</f>
        <v>Visite guidée</v>
      </c>
      <c r="E557" s="3" t="str">
        <f aca="false">Collecte!G496</f>
        <v>Dim.</v>
      </c>
      <c r="F557" s="2" t="str">
        <f aca="false">IF(Collecte!L496="Réservation obligatoire","🎫","")</f>
        <v/>
      </c>
      <c r="G557" s="2" t="str">
        <f aca="false">HYPERLINK(Collecte!B496,"➡")</f>
        <v>➡</v>
      </c>
    </row>
    <row r="558" customFormat="false" ht="15" hidden="false" customHeight="false" outlineLevel="0" collapsed="false">
      <c r="A558" s="1" t="str">
        <f aca="false">IF(Collecte!K496&lt;&gt;Collecte!K497,Collecte!K497,"")</f>
        <v/>
      </c>
      <c r="B558" s="2" t="n">
        <f aca="false">IF(LEN(A558)&gt;0,1,IF(LEN(A559)&gt;0,"",B557+1))</f>
        <v>5</v>
      </c>
      <c r="C558" s="3" t="str">
        <f aca="false">Collecte!A497</f>
        <v>Découverte de l’église orthodoxe</v>
      </c>
      <c r="D558" s="3" t="str">
        <f aca="false">Collecte!E497</f>
        <v>Visite libre</v>
      </c>
      <c r="E558" s="3" t="str">
        <f aca="false">Collecte!G497</f>
        <v>Sam. et dim.</v>
      </c>
      <c r="F558" s="2" t="str">
        <f aca="false">IF(Collecte!L497="Réservation obligatoire","🎫","")</f>
        <v/>
      </c>
      <c r="G558" s="2" t="str">
        <f aca="false">HYPERLINK(Collecte!B497,"➡")</f>
        <v>➡</v>
      </c>
    </row>
    <row r="559" customFormat="false" ht="15" hidden="false" customHeight="false" outlineLevel="0" collapsed="false">
      <c r="A559" s="1" t="str">
        <f aca="false">IF(Collecte!K497&lt;&gt;Collecte!K498,Collecte!K498,"")</f>
        <v/>
      </c>
      <c r="B559" s="2" t="n">
        <f aca="false">IF(LEN(A559)&gt;0,1,IF(LEN(A560)&gt;0,"",B558+1))</f>
        <v>6</v>
      </c>
      <c r="C559" s="3" t="str">
        <f aca="false">Collecte!A498</f>
        <v>Découvrez le patrimoine historique du Vallon de Saint-Genis-Laval</v>
      </c>
      <c r="D559" s="3" t="str">
        <f aca="false">Collecte!E498</f>
        <v>Parcours extérieur</v>
      </c>
      <c r="E559" s="3" t="str">
        <f aca="false">Collecte!G498</f>
        <v>Sam.</v>
      </c>
      <c r="F559" s="2" t="str">
        <f aca="false">IF(Collecte!L498="Réservation obligatoire","🎫","")</f>
        <v>🎫</v>
      </c>
      <c r="G559" s="2" t="str">
        <f aca="false">HYPERLINK(Collecte!B498,"➡")</f>
        <v>➡</v>
      </c>
    </row>
    <row r="560" customFormat="false" ht="15" hidden="false" customHeight="false" outlineLevel="0" collapsed="false">
      <c r="A560" s="1" t="str">
        <f aca="false">IF(Collecte!K498&lt;&gt;Collecte!K499,Collecte!K499,"")</f>
        <v/>
      </c>
      <c r="B560" s="2" t="n">
        <f aca="false">IF(LEN(A560)&gt;0,1,IF(LEN(A561)&gt;0,"",B559+1))</f>
        <v>7</v>
      </c>
      <c r="C560" s="3" t="str">
        <f aca="false">Collecte!A499</f>
        <v>Exposition du papier peint panoramique Pignet</v>
      </c>
      <c r="D560" s="3" t="str">
        <f aca="false">Collecte!E499</f>
        <v>Exposition</v>
      </c>
      <c r="E560" s="3" t="str">
        <f aca="false">Collecte!G499</f>
        <v>Sam. et dim.</v>
      </c>
      <c r="F560" s="2" t="str">
        <f aca="false">IF(Collecte!L499="Réservation obligatoire","🎫","")</f>
        <v/>
      </c>
      <c r="G560" s="2" t="str">
        <f aca="false">HYPERLINK(Collecte!B499,"➡")</f>
        <v>➡</v>
      </c>
    </row>
    <row r="561" customFormat="false" ht="15" hidden="false" customHeight="false" outlineLevel="0" collapsed="false">
      <c r="A561" s="1" t="str">
        <f aca="false">IF(Collecte!K499&lt;&gt;Collecte!K500,Collecte!K500,"")</f>
        <v/>
      </c>
      <c r="B561" s="2" t="n">
        <f aca="false">IF(LEN(A561)&gt;0,1,IF(LEN(A562)&gt;0,"",B560+1))</f>
        <v>8</v>
      </c>
      <c r="C561" s="3" t="str">
        <f aca="false">Collecte!A500</f>
        <v>Exposition sur l'histoire de la médiathèque B612 et lancement du café Saliste by Jojo's Factory</v>
      </c>
      <c r="D561" s="3" t="str">
        <f aca="false">Collecte!E500</f>
        <v>Exposition</v>
      </c>
      <c r="E561" s="3" t="str">
        <f aca="false">Collecte!G500</f>
        <v>Sam.</v>
      </c>
      <c r="F561" s="2" t="str">
        <f aca="false">IF(Collecte!L500="Réservation obligatoire","🎫","")</f>
        <v/>
      </c>
      <c r="G561" s="2" t="str">
        <f aca="false">HYPERLINK(Collecte!B500,"➡")</f>
        <v>➡</v>
      </c>
    </row>
    <row r="562" customFormat="false" ht="15" hidden="false" customHeight="false" outlineLevel="0" collapsed="false">
      <c r="A562" s="1" t="str">
        <f aca="false">IF(Collecte!K500&lt;&gt;Collecte!K501,Collecte!K501,"")</f>
        <v/>
      </c>
      <c r="B562" s="2" t="n">
        <f aca="false">IF(LEN(A562)&gt;0,1,IF(LEN(A563)&gt;0,"",B561+1))</f>
        <v>9</v>
      </c>
      <c r="C562" s="3" t="str">
        <f aca="false">Collecte!A501</f>
        <v>Expositions d'artistes locaux et hommage à des artistes</v>
      </c>
      <c r="D562" s="3" t="str">
        <f aca="false">Collecte!E501</f>
        <v>Exposition</v>
      </c>
      <c r="E562" s="3" t="str">
        <f aca="false">Collecte!G501</f>
        <v>Sam. et dim.</v>
      </c>
      <c r="F562" s="2" t="str">
        <f aca="false">IF(Collecte!L501="Réservation obligatoire","🎫","")</f>
        <v/>
      </c>
      <c r="G562" s="2" t="str">
        <f aca="false">HYPERLINK(Collecte!B501,"➡")</f>
        <v>➡</v>
      </c>
    </row>
    <row r="563" customFormat="false" ht="15" hidden="false" customHeight="false" outlineLevel="0" collapsed="false">
      <c r="A563" s="1" t="str">
        <f aca="false">IF(Collecte!K501&lt;&gt;Collecte!K502,Collecte!K502,"")</f>
        <v/>
      </c>
      <c r="B563" s="2" t="n">
        <f aca="false">IF(LEN(A563)&gt;0,1,IF(LEN(A564)&gt;0,"",B562+1))</f>
        <v>10</v>
      </c>
      <c r="C563" s="3" t="str">
        <f aca="false">Collecte!A502</f>
        <v>Jeu de piste : à la découverte de l'histoire de l'hôpital Henry Gabrielle</v>
      </c>
      <c r="D563" s="3" t="str">
        <f aca="false">Collecte!E502</f>
        <v>Visite guidée</v>
      </c>
      <c r="E563" s="3" t="str">
        <f aca="false">Collecte!G502</f>
        <v>Sam.</v>
      </c>
      <c r="F563" s="2" t="str">
        <f aca="false">IF(Collecte!L502="Réservation obligatoire","🎫","")</f>
        <v/>
      </c>
      <c r="G563" s="2" t="str">
        <f aca="false">HYPERLINK(Collecte!B502,"➡")</f>
        <v>➡</v>
      </c>
    </row>
    <row r="564" customFormat="false" ht="15" hidden="false" customHeight="false" outlineLevel="0" collapsed="false">
      <c r="A564" s="1" t="str">
        <f aca="false">IF(Collecte!K502&lt;&gt;Collecte!K503,Collecte!K503,"")</f>
        <v/>
      </c>
      <c r="B564" s="2" t="n">
        <f aca="false">IF(LEN(A564)&gt;0,1,IF(LEN(A565)&gt;0,"",B563+1))</f>
        <v>11</v>
      </c>
      <c r="C564" s="3" t="str">
        <f aca="false">Collecte!A503</f>
        <v>Jeu de piste dans le centre-ville historique</v>
      </c>
      <c r="D564" s="3" t="str">
        <f aca="false">Collecte!E503</f>
        <v>Animation</v>
      </c>
      <c r="E564" s="3" t="str">
        <f aca="false">Collecte!G503</f>
        <v>Sam.</v>
      </c>
      <c r="F564" s="2" t="str">
        <f aca="false">IF(Collecte!L503="Réservation obligatoire","🎫","")</f>
        <v>🎫</v>
      </c>
      <c r="G564" s="2" t="str">
        <f aca="false">HYPERLINK(Collecte!B503,"➡")</f>
        <v>➡</v>
      </c>
    </row>
    <row r="565" customFormat="false" ht="15" hidden="false" customHeight="false" outlineLevel="0" collapsed="false">
      <c r="A565" s="1" t="str">
        <f aca="false">IF(Collecte!K503&lt;&gt;Collecte!K504,Collecte!K504,"")</f>
        <v/>
      </c>
      <c r="B565" s="2" t="n">
        <f aca="false">IF(LEN(A565)&gt;0,1,IF(LEN(A566)&gt;0,"",B564+1))</f>
        <v>12</v>
      </c>
      <c r="C565" s="3" t="str">
        <f aca="false">Collecte!A504</f>
        <v>L'histoire de l'hôpital Henry Gabrielle vue à travers ses bâtiments et jardins</v>
      </c>
      <c r="D565" s="3" t="str">
        <f aca="false">Collecte!E504</f>
        <v>Visite guidée</v>
      </c>
      <c r="E565" s="3" t="str">
        <f aca="false">Collecte!G504</f>
        <v>Sam.</v>
      </c>
      <c r="F565" s="2" t="str">
        <f aca="false">IF(Collecte!L504="Réservation obligatoire","🎫","")</f>
        <v/>
      </c>
      <c r="G565" s="2" t="str">
        <f aca="false">HYPERLINK(Collecte!B504,"➡")</f>
        <v>➡</v>
      </c>
    </row>
    <row r="566" customFormat="false" ht="15" hidden="false" customHeight="false" outlineLevel="0" collapsed="false">
      <c r="A566" s="1" t="str">
        <f aca="false">IF(Collecte!K504&lt;&gt;Collecte!K505,Collecte!K505,"")</f>
        <v/>
      </c>
      <c r="B566" s="2" t="n">
        <f aca="false">IF(LEN(A566)&gt;0,1,IF(LEN(A567)&gt;0,"",B565+1))</f>
        <v>13</v>
      </c>
      <c r="C566" s="3" t="str">
        <f aca="false">Collecte!A505</f>
        <v>L'histoire de l’hôpital Henry Gabrielle</v>
      </c>
      <c r="D566" s="3" t="str">
        <f aca="false">Collecte!E505</f>
        <v>Animation</v>
      </c>
      <c r="E566" s="3" t="str">
        <f aca="false">Collecte!G505</f>
        <v>Sam.</v>
      </c>
      <c r="F566" s="2" t="str">
        <f aca="false">IF(Collecte!L505="Réservation obligatoire","🎫","")</f>
        <v/>
      </c>
      <c r="G566" s="2" t="str">
        <f aca="false">HYPERLINK(Collecte!B505,"➡")</f>
        <v>➡</v>
      </c>
    </row>
    <row r="567" customFormat="false" ht="15" hidden="false" customHeight="false" outlineLevel="0" collapsed="false">
      <c r="A567" s="1" t="str">
        <f aca="false">IF(Collecte!K505&lt;&gt;Collecte!K506,Collecte!K506,"")</f>
        <v/>
      </c>
      <c r="B567" s="2" t="n">
        <f aca="false">IF(LEN(A567)&gt;0,1,IF(LEN(A568)&gt;0,"",B566+1))</f>
        <v>14</v>
      </c>
      <c r="C567" s="3" t="str">
        <f aca="false">Collecte!A506</f>
        <v>L'histoire du Centre des Archive des Frères Maristes</v>
      </c>
      <c r="D567" s="3" t="str">
        <f aca="false">Collecte!E506</f>
        <v>Exposition</v>
      </c>
      <c r="E567" s="3" t="str">
        <f aca="false">Collecte!G506</f>
        <v>Sam.</v>
      </c>
      <c r="F567" s="2" t="str">
        <f aca="false">IF(Collecte!L506="Réservation obligatoire","🎫","")</f>
        <v>🎫</v>
      </c>
      <c r="G567" s="2" t="str">
        <f aca="false">HYPERLINK(Collecte!B506,"➡")</f>
        <v>➡</v>
      </c>
    </row>
    <row r="568" customFormat="false" ht="15" hidden="false" customHeight="false" outlineLevel="0" collapsed="false">
      <c r="A568" s="1" t="str">
        <f aca="false">IF(Collecte!K506&lt;&gt;Collecte!K507,Collecte!K507,"")</f>
        <v/>
      </c>
      <c r="B568" s="2" t="n">
        <f aca="false">IF(LEN(A568)&gt;0,1,IF(LEN(A569)&gt;0,"",B567+1))</f>
        <v>15</v>
      </c>
      <c r="C568" s="3" t="str">
        <f aca="false">Collecte!A507</f>
        <v>Les lieux historiques de Saint-Genis-Laval</v>
      </c>
      <c r="D568" s="3" t="str">
        <f aca="false">Collecte!E507</f>
        <v>Exposition</v>
      </c>
      <c r="E568" s="3" t="str">
        <f aca="false">Collecte!G507</f>
        <v>Sam. et dim.</v>
      </c>
      <c r="F568" s="2" t="str">
        <f aca="false">IF(Collecte!L507="Réservation obligatoire","🎫","")</f>
        <v/>
      </c>
      <c r="G568" s="2" t="str">
        <f aca="false">HYPERLINK(Collecte!B507,"➡")</f>
        <v>➡</v>
      </c>
    </row>
    <row r="569" customFormat="false" ht="15" hidden="false" customHeight="false" outlineLevel="0" collapsed="false">
      <c r="A569" s="1" t="str">
        <f aca="false">IF(Collecte!K507&lt;&gt;Collecte!K508,Collecte!K508,"")</f>
        <v/>
      </c>
      <c r="B569" s="2" t="n">
        <f aca="false">IF(LEN(A569)&gt;0,1,IF(LEN(A570)&gt;0,"",B568+1))</f>
        <v>16</v>
      </c>
      <c r="C569" s="3" t="str">
        <f aca="false">Collecte!A508</f>
        <v>L’histoire du Vallon de Saint-Genis-Laval</v>
      </c>
      <c r="D569" s="3" t="str">
        <f aca="false">Collecte!E508</f>
        <v>Exposition</v>
      </c>
      <c r="E569" s="3" t="str">
        <f aca="false">Collecte!G508</f>
        <v>Sam.</v>
      </c>
      <c r="F569" s="2" t="str">
        <f aca="false">IF(Collecte!L508="Réservation obligatoire","🎫","")</f>
        <v/>
      </c>
      <c r="G569" s="2" t="str">
        <f aca="false">HYPERLINK(Collecte!B508,"➡")</f>
        <v>➡</v>
      </c>
    </row>
    <row r="570" customFormat="false" ht="15" hidden="false" customHeight="false" outlineLevel="0" collapsed="false">
      <c r="A570" s="1" t="str">
        <f aca="false">IF(Collecte!K508&lt;&gt;Collecte!K509,Collecte!K509,"")</f>
        <v/>
      </c>
      <c r="B570" s="2" t="n">
        <f aca="false">IF(LEN(A570)&gt;0,1,IF(LEN(A571)&gt;0,"",B569+1))</f>
        <v>17</v>
      </c>
      <c r="C570" s="3" t="str">
        <f aca="false">Collecte!A509</f>
        <v>Plein la Vue ! From Henry Gabrielle with love</v>
      </c>
      <c r="D570" s="3" t="str">
        <f aca="false">Collecte!E509</f>
        <v>Exposition</v>
      </c>
      <c r="E570" s="3" t="str">
        <f aca="false">Collecte!G509</f>
        <v>Sam.</v>
      </c>
      <c r="F570" s="2" t="str">
        <f aca="false">IF(Collecte!L509="Réservation obligatoire","🎫","")</f>
        <v/>
      </c>
      <c r="G570" s="2" t="str">
        <f aca="false">HYPERLINK(Collecte!B509,"➡")</f>
        <v>➡</v>
      </c>
    </row>
    <row r="571" customFormat="false" ht="15" hidden="false" customHeight="false" outlineLevel="0" collapsed="false">
      <c r="A571" s="1" t="str">
        <f aca="false">IF(Collecte!K509&lt;&gt;Collecte!K510,Collecte!K510,"")</f>
        <v/>
      </c>
      <c r="B571" s="2" t="n">
        <f aca="false">IF(LEN(A571)&gt;0,1,IF(LEN(A572)&gt;0,"",B570+1))</f>
        <v>18</v>
      </c>
      <c r="C571" s="3" t="str">
        <f aca="false">Collecte!A510</f>
        <v>Rallye de la Mémoire sur la Seconde Guerre mondiale</v>
      </c>
      <c r="D571" s="3" t="str">
        <f aca="false">Collecte!E510</f>
        <v>Animation</v>
      </c>
      <c r="E571" s="3" t="str">
        <f aca="false">Collecte!G510</f>
        <v>Dim.</v>
      </c>
      <c r="F571" s="2" t="str">
        <f aca="false">IF(Collecte!L510="Réservation obligatoire","🎫","")</f>
        <v/>
      </c>
      <c r="G571" s="2" t="str">
        <f aca="false">HYPERLINK(Collecte!B510,"➡")</f>
        <v>➡</v>
      </c>
    </row>
    <row r="572" customFormat="false" ht="15" hidden="false" customHeight="false" outlineLevel="0" collapsed="false">
      <c r="A572" s="1" t="str">
        <f aca="false">IF(Collecte!K510&lt;&gt;Collecte!K511,Collecte!K511,"")</f>
        <v/>
      </c>
      <c r="B572" s="2" t="n">
        <f aca="false">IF(LEN(A572)&gt;0,1,IF(LEN(A573)&gt;0,"",B571+1))</f>
        <v>19</v>
      </c>
      <c r="C572" s="3" t="str">
        <f aca="false">Collecte!A511</f>
        <v>Randonnée le long du ruisseau de la Mouche</v>
      </c>
      <c r="D572" s="3" t="str">
        <f aca="false">Collecte!E511</f>
        <v>Parcours extérieur</v>
      </c>
      <c r="E572" s="3" t="str">
        <f aca="false">Collecte!G511</f>
        <v>Sam.</v>
      </c>
      <c r="F572" s="2" t="str">
        <f aca="false">IF(Collecte!L511="Réservation obligatoire","🎫","")</f>
        <v>🎫</v>
      </c>
      <c r="G572" s="2" t="str">
        <f aca="false">HYPERLINK(Collecte!B511,"➡")</f>
        <v>➡</v>
      </c>
    </row>
    <row r="573" customFormat="false" ht="15" hidden="false" customHeight="false" outlineLevel="0" collapsed="false">
      <c r="A573" s="1" t="str">
        <f aca="false">IF(Collecte!K511&lt;&gt;Collecte!K512,Collecte!K512,"")</f>
        <v/>
      </c>
      <c r="B573" s="2" t="n">
        <f aca="false">IF(LEN(A573)&gt;0,1,IF(LEN(A574)&gt;0,"",B572+1))</f>
        <v>20</v>
      </c>
      <c r="C573" s="3" t="str">
        <f aca="false">Collecte!A512</f>
        <v>Soirée de l'observatoire de Lyon</v>
      </c>
      <c r="D573" s="3" t="str">
        <f aca="false">Collecte!E512</f>
        <v>Animation</v>
      </c>
      <c r="E573" s="3" t="str">
        <f aca="false">Collecte!G512</f>
        <v>Vend. seulement</v>
      </c>
      <c r="F573" s="2" t="str">
        <f aca="false">IF(Collecte!L512="Réservation obligatoire","🎫","")</f>
        <v>🎫</v>
      </c>
      <c r="G573" s="2" t="str">
        <f aca="false">HYPERLINK(Collecte!B512,"➡")</f>
        <v>➡</v>
      </c>
    </row>
    <row r="574" customFormat="false" ht="15" hidden="false" customHeight="false" outlineLevel="0" collapsed="false">
      <c r="A574" s="1" t="str">
        <f aca="false">IF(Collecte!K512&lt;&gt;Collecte!K513,Collecte!K513,"")</f>
        <v/>
      </c>
      <c r="B574" s="2" t="n">
        <f aca="false">IF(LEN(A574)&gt;0,1,IF(LEN(A575)&gt;0,"",B573+1))</f>
        <v>21</v>
      </c>
      <c r="C574" s="3" t="str">
        <f aca="false">Collecte!A513</f>
        <v>Visite de l'Orgue de Saint-Genis-Laval</v>
      </c>
      <c r="D574" s="3" t="str">
        <f aca="false">Collecte!E513</f>
        <v>Visite guidée</v>
      </c>
      <c r="E574" s="3" t="str">
        <f aca="false">Collecte!G513</f>
        <v>Dim.</v>
      </c>
      <c r="F574" s="2" t="str">
        <f aca="false">IF(Collecte!L513="Réservation obligatoire","🎫","")</f>
        <v/>
      </c>
      <c r="G574" s="2" t="str">
        <f aca="false">HYPERLINK(Collecte!B513,"➡")</f>
        <v>➡</v>
      </c>
    </row>
    <row r="575" customFormat="false" ht="15" hidden="false" customHeight="false" outlineLevel="0" collapsed="false">
      <c r="A575" s="1" t="str">
        <f aca="false">IF(Collecte!K513&lt;&gt;Collecte!K514,Collecte!K514,"")</f>
        <v/>
      </c>
      <c r="B575" s="2" t="n">
        <f aca="false">IF(LEN(A575)&gt;0,1,IF(LEN(A576)&gt;0,"",B574+1))</f>
        <v>22</v>
      </c>
      <c r="C575" s="3" t="str">
        <f aca="false">Collecte!A514</f>
        <v>Visite du Fort de Côte Lorette</v>
      </c>
      <c r="D575" s="3" t="str">
        <f aca="false">Collecte!E514</f>
        <v>Visite libre</v>
      </c>
      <c r="E575" s="3" t="str">
        <f aca="false">Collecte!G514</f>
        <v>Sam. et dim.</v>
      </c>
      <c r="F575" s="2" t="str">
        <f aca="false">IF(Collecte!L514="Réservation obligatoire","🎫","")</f>
        <v/>
      </c>
      <c r="G575" s="2" t="str">
        <f aca="false">HYPERLINK(Collecte!B514,"➡")</f>
        <v>➡</v>
      </c>
    </row>
    <row r="576" customFormat="false" ht="15" hidden="false" customHeight="false" outlineLevel="0" collapsed="false">
      <c r="A576" s="1" t="str">
        <f aca="false">IF(Collecte!K514&lt;&gt;Collecte!K515,Collecte!K515,"")</f>
        <v/>
      </c>
      <c r="B576" s="2" t="n">
        <f aca="false">IF(LEN(A576)&gt;0,1,IF(LEN(A577)&gt;0,"",B575+1))</f>
        <v>23</v>
      </c>
      <c r="C576" s="3" t="str">
        <f aca="false">Collecte!A515</f>
        <v>Visite du lavoir de la Platte</v>
      </c>
      <c r="D576" s="3" t="str">
        <f aca="false">Collecte!E515</f>
        <v>Visite libre</v>
      </c>
      <c r="E576" s="3" t="str">
        <f aca="false">Collecte!G515</f>
        <v>Sam. et dim.</v>
      </c>
      <c r="F576" s="2" t="str">
        <f aca="false">IF(Collecte!L515="Réservation obligatoire","🎫","")</f>
        <v/>
      </c>
      <c r="G576" s="2" t="str">
        <f aca="false">HYPERLINK(Collecte!B515,"➡")</f>
        <v>➡</v>
      </c>
    </row>
    <row r="577" customFormat="false" ht="15" hidden="false" customHeight="false" outlineLevel="0" collapsed="false">
      <c r="A577" s="1" t="str">
        <f aca="false">IF(Collecte!K515&lt;&gt;Collecte!K516,Collecte!K516,"")</f>
        <v/>
      </c>
      <c r="B577" s="2" t="n">
        <f aca="false">IF(LEN(A577)&gt;0,1,IF(LEN(A578)&gt;0,"",B576+1))</f>
        <v>24</v>
      </c>
      <c r="C577" s="3" t="str">
        <f aca="false">Collecte!A516</f>
        <v>Visite historique et scientifique de l'observatoire de Lyon</v>
      </c>
      <c r="D577" s="3" t="str">
        <f aca="false">Collecte!E516</f>
        <v>Visite guidée</v>
      </c>
      <c r="E577" s="3" t="str">
        <f aca="false">Collecte!G516</f>
        <v>Sam. et dim.</v>
      </c>
      <c r="F577" s="2" t="str">
        <f aca="false">IF(Collecte!L516="Réservation obligatoire","🎫","")</f>
        <v>🎫</v>
      </c>
      <c r="G577" s="2" t="str">
        <f aca="false">HYPERLINK(Collecte!B516,"➡")</f>
        <v>➡</v>
      </c>
    </row>
    <row r="578" customFormat="false" ht="15" hidden="false" customHeight="false" outlineLevel="0" collapsed="false">
      <c r="A578" s="1" t="str">
        <f aca="false">IF(Collecte!K516&lt;&gt;Collecte!K517,Collecte!K517,"")</f>
        <v/>
      </c>
      <c r="B578" s="2" t="n">
        <f aca="false">IF(LEN(A578)&gt;0,1,IF(LEN(A579)&gt;0,"",B577+1))</f>
        <v>25</v>
      </c>
      <c r="C578" s="3" t="str">
        <f aca="false">Collecte!A517</f>
        <v>À la découverte de Beauregard : Maison Ricard et les vignes de Beauregard</v>
      </c>
      <c r="D578" s="3" t="str">
        <f aca="false">Collecte!E517</f>
        <v>Visite guidée</v>
      </c>
      <c r="E578" s="3" t="str">
        <f aca="false">Collecte!G517</f>
        <v>Dim.</v>
      </c>
      <c r="F578" s="2" t="str">
        <f aca="false">IF(Collecte!L517="Réservation obligatoire","🎫","")</f>
        <v/>
      </c>
      <c r="G578" s="2" t="str">
        <f aca="false">HYPERLINK(Collecte!B517,"➡")</f>
        <v>➡</v>
      </c>
    </row>
    <row r="579" customFormat="false" ht="15" hidden="false" customHeight="false" outlineLevel="0" collapsed="false">
      <c r="A579" s="1" t="str">
        <f aca="false">IF(Collecte!K517&lt;&gt;Collecte!K518,Collecte!K518,"")</f>
        <v/>
      </c>
      <c r="B579" s="2" t="n">
        <f aca="false">IF(LEN(A579)&gt;0,1,IF(LEN(A580)&gt;0,"",B578+1))</f>
        <v>26</v>
      </c>
      <c r="C579" s="3" t="str">
        <f aca="false">Collecte!A518</f>
        <v>À la découverte du théatre La Mouche : rencontres, ateliers, spectacles...</v>
      </c>
      <c r="D579" s="3" t="str">
        <f aca="false">Collecte!E518</f>
        <v>Visite guidée</v>
      </c>
      <c r="E579" s="3" t="str">
        <f aca="false">Collecte!G518</f>
        <v>Dim.</v>
      </c>
      <c r="F579" s="2" t="str">
        <f aca="false">IF(Collecte!L518="Réservation obligatoire","🎫","")</f>
        <v>🎫</v>
      </c>
      <c r="G579" s="2" t="str">
        <f aca="false">HYPERLINK(Collecte!B518,"➡")</f>
        <v>➡</v>
      </c>
    </row>
    <row r="580" customFormat="false" ht="15" hidden="false" customHeight="false" outlineLevel="0" collapsed="false">
      <c r="B580" s="2" t="str">
        <f aca="false">IF(LEN(A580)&gt;0,1,IF(LEN(A581)&gt;0,"",B579+1))</f>
        <v/>
      </c>
    </row>
    <row r="581" customFormat="false" ht="15" hidden="false" customHeight="false" outlineLevel="0" collapsed="false">
      <c r="A581" s="1" t="str">
        <f aca="false">IF(Collecte!K518&lt;&gt;Collecte!K519,Collecte!K519,"")</f>
        <v>Saint-Germain-au-Mont-d'Or</v>
      </c>
      <c r="B581" s="2" t="n">
        <f aca="false">IF(LEN(A581)&gt;0,1,IF(LEN(A582)&gt;0,"",B580+1))</f>
        <v>1</v>
      </c>
      <c r="C581" s="3" t="str">
        <f aca="false">Collecte!A519</f>
        <v>Atelier croquis</v>
      </c>
      <c r="D581" s="3" t="str">
        <f aca="false">Collecte!E519</f>
        <v>Animation</v>
      </c>
      <c r="E581" s="3" t="str">
        <f aca="false">Collecte!G519</f>
        <v>Sam.</v>
      </c>
      <c r="F581" s="2" t="str">
        <f aca="false">IF(Collecte!L519="Réservation obligatoire","🎫","")</f>
        <v>🎫</v>
      </c>
      <c r="G581" s="2" t="str">
        <f aca="false">HYPERLINK(Collecte!B519,"➡")</f>
        <v>➡</v>
      </c>
    </row>
    <row r="582" customFormat="false" ht="15" hidden="false" customHeight="false" outlineLevel="0" collapsed="false">
      <c r="A582" s="1" t="str">
        <f aca="false">IF(Collecte!K519&lt;&gt;Collecte!K520,Collecte!K520,"")</f>
        <v/>
      </c>
      <c r="B582" s="2" t="n">
        <f aca="false">IF(LEN(A582)&gt;0,1,IF(LEN(A583)&gt;0,"",B581+1))</f>
        <v>2</v>
      </c>
      <c r="C582" s="3" t="str">
        <f aca="false">Collecte!A520</f>
        <v>Escape Game dans la tour médiéval</v>
      </c>
      <c r="D582" s="3" t="str">
        <f aca="false">Collecte!E520</f>
        <v>Animation</v>
      </c>
      <c r="E582" s="3" t="str">
        <f aca="false">Collecte!G520</f>
        <v>Sam.</v>
      </c>
      <c r="F582" s="2" t="str">
        <f aca="false">IF(Collecte!L520="Réservation obligatoire","🎫","")</f>
        <v>🎫</v>
      </c>
      <c r="G582" s="2" t="str">
        <f aca="false">HYPERLINK(Collecte!B520,"➡")</f>
        <v>➡</v>
      </c>
    </row>
    <row r="583" customFormat="false" ht="15" hidden="false" customHeight="false" outlineLevel="0" collapsed="false">
      <c r="A583" s="1" t="str">
        <f aca="false">IF(Collecte!K520&lt;&gt;Collecte!K521,Collecte!K521,"")</f>
        <v/>
      </c>
      <c r="B583" s="2" t="n">
        <f aca="false">IF(LEN(A583)&gt;0,1,IF(LEN(A584)&gt;0,"",B582+1))</f>
        <v>3</v>
      </c>
      <c r="C583" s="3" t="str">
        <f aca="false">Collecte!A521</f>
        <v>Visite guidée d'un habitat participatif au nord de Lyon</v>
      </c>
      <c r="D583" s="3" t="str">
        <f aca="false">Collecte!E521</f>
        <v>Visite guidée</v>
      </c>
      <c r="E583" s="3" t="str">
        <f aca="false">Collecte!G521</f>
        <v>Dim.</v>
      </c>
      <c r="F583" s="2" t="str">
        <f aca="false">IF(Collecte!L521="Réservation obligatoire","🎫","")</f>
        <v>🎫</v>
      </c>
      <c r="G583" s="2" t="str">
        <f aca="false">HYPERLINK(Collecte!B521,"➡")</f>
        <v>➡</v>
      </c>
    </row>
    <row r="584" customFormat="false" ht="15" hidden="false" customHeight="false" outlineLevel="0" collapsed="false">
      <c r="A584" s="1" t="str">
        <f aca="false">IF(Collecte!K521&lt;&gt;Collecte!K522,Collecte!K522,"")</f>
        <v/>
      </c>
      <c r="B584" s="2" t="n">
        <f aca="false">IF(LEN(A584)&gt;0,1,IF(LEN(A585)&gt;0,"",B583+1))</f>
        <v>4</v>
      </c>
      <c r="C584" s="3" t="str">
        <f aca="false">Collecte!A522</f>
        <v>Visite guidée des cités cheminotes</v>
      </c>
      <c r="D584" s="3" t="str">
        <f aca="false">Collecte!E522</f>
        <v>Visite guidée</v>
      </c>
      <c r="E584" s="3" t="str">
        <f aca="false">Collecte!G522</f>
        <v>Sam. et dim.</v>
      </c>
      <c r="F584" s="2" t="str">
        <f aca="false">IF(Collecte!L522="Réservation obligatoire","🎫","")</f>
        <v/>
      </c>
      <c r="G584" s="2" t="str">
        <f aca="false">HYPERLINK(Collecte!B522,"➡")</f>
        <v>➡</v>
      </c>
    </row>
    <row r="585" customFormat="false" ht="15" hidden="false" customHeight="false" outlineLevel="0" collapsed="false">
      <c r="A585" s="1" t="str">
        <f aca="false">IF(Collecte!K522&lt;&gt;Collecte!K523,Collecte!K523,"")</f>
        <v/>
      </c>
      <c r="B585" s="2" t="n">
        <f aca="false">IF(LEN(A585)&gt;0,1,IF(LEN(A586)&gt;0,"",B584+1))</f>
        <v>5</v>
      </c>
      <c r="C585" s="3" t="str">
        <f aca="false">Collecte!A523</f>
        <v>Visite libre de la tour médiévale</v>
      </c>
      <c r="D585" s="3" t="str">
        <f aca="false">Collecte!E523</f>
        <v>Visite libre</v>
      </c>
      <c r="E585" s="3" t="str">
        <f aca="false">Collecte!G523</f>
        <v>Sam.</v>
      </c>
      <c r="F585" s="2" t="str">
        <f aca="false">IF(Collecte!L523="Réservation obligatoire","🎫","")</f>
        <v/>
      </c>
      <c r="G585" s="2" t="str">
        <f aca="false">HYPERLINK(Collecte!B523,"➡")</f>
        <v>➡</v>
      </c>
    </row>
    <row r="586" customFormat="false" ht="15" hidden="false" customHeight="false" outlineLevel="0" collapsed="false">
      <c r="B586" s="2" t="str">
        <f aca="false">IF(LEN(A586)&gt;0,1,IF(LEN(A587)&gt;0,"",B585+1))</f>
        <v/>
      </c>
    </row>
    <row r="587" customFormat="false" ht="15" hidden="false" customHeight="false" outlineLevel="0" collapsed="false">
      <c r="A587" s="1" t="str">
        <f aca="false">IF(Collecte!K523&lt;&gt;Collecte!K524,Collecte!K524,"")</f>
        <v>Saint-Priest</v>
      </c>
      <c r="B587" s="2" t="n">
        <f aca="false">IF(LEN(A587)&gt;0,1,IF(LEN(A588)&gt;0,"",B586+1))</f>
        <v>1</v>
      </c>
      <c r="C587" s="3" t="str">
        <f aca="false">Collecte!A524</f>
        <v>Visite du Centre de Maintenance Tramway de Saint-Priest</v>
      </c>
      <c r="D587" s="3" t="str">
        <f aca="false">Collecte!E524</f>
        <v>Visite guidée</v>
      </c>
      <c r="E587" s="3" t="str">
        <f aca="false">Collecte!G524</f>
        <v>Sam. et dim.</v>
      </c>
      <c r="F587" s="2" t="str">
        <f aca="false">IF(Collecte!L524="Réservation obligatoire","🎫","")</f>
        <v>🎫</v>
      </c>
      <c r="G587" s="2" t="str">
        <f aca="false">HYPERLINK(Collecte!B524,"➡")</f>
        <v>➡</v>
      </c>
    </row>
    <row r="588" customFormat="false" ht="15" hidden="false" customHeight="false" outlineLevel="0" collapsed="false">
      <c r="A588" s="1" t="str">
        <f aca="false">IF(Collecte!K524&lt;&gt;Collecte!K525,Collecte!K525,"")</f>
        <v/>
      </c>
      <c r="B588" s="2" t="n">
        <f aca="false">IF(LEN(A588)&gt;0,1,IF(LEN(A589)&gt;0,"",B587+1))</f>
        <v>2</v>
      </c>
      <c r="C588" s="3" t="str">
        <f aca="false">Collecte!A525</f>
        <v>Visite du village de Saint-Priest</v>
      </c>
      <c r="D588" s="3" t="str">
        <f aca="false">Collecte!E525</f>
        <v>Parcours extérieur</v>
      </c>
      <c r="E588" s="3" t="str">
        <f aca="false">Collecte!G525</f>
        <v>Vend. jusqu'à lundi 22</v>
      </c>
      <c r="F588" s="2" t="str">
        <f aca="false">IF(Collecte!L525="Réservation obligatoire","🎫","")</f>
        <v/>
      </c>
      <c r="G588" s="2" t="str">
        <f aca="false">HYPERLINK(Collecte!B525,"➡")</f>
        <v>➡</v>
      </c>
    </row>
    <row r="589" customFormat="false" ht="15" hidden="false" customHeight="false" outlineLevel="0" collapsed="false">
      <c r="B589" s="2" t="str">
        <f aca="false">IF(LEN(A589)&gt;0,1,IF(LEN(A590)&gt;0,"",B588+1))</f>
        <v/>
      </c>
    </row>
    <row r="590" customFormat="false" ht="15" hidden="false" customHeight="false" outlineLevel="0" collapsed="false">
      <c r="A590" s="1" t="str">
        <f aca="false">IF(Collecte!K525&lt;&gt;Collecte!K526,Collecte!K526,"")</f>
        <v>Saint-Romain-au-Mont-d'Or</v>
      </c>
      <c r="B590" s="2" t="n">
        <f aca="false">IF(LEN(A590)&gt;0,1,IF(LEN(A591)&gt;0,"",B589+1))</f>
        <v>1</v>
      </c>
      <c r="C590" s="3" t="str">
        <f aca="false">Collecte!A526</f>
        <v>Exposition   - Quand Saint Romain et le Mont d'Or changèrent de siècle   1840-1940</v>
      </c>
      <c r="D590" s="3" t="str">
        <f aca="false">Collecte!E526</f>
        <v>Exposition</v>
      </c>
      <c r="E590" s="3" t="str">
        <f aca="false">Collecte!G526</f>
        <v>Sam. et dim.</v>
      </c>
      <c r="F590" s="2" t="str">
        <f aca="false">IF(Collecte!L526="Réservation obligatoire","🎫","")</f>
        <v/>
      </c>
      <c r="G590" s="2" t="str">
        <f aca="false">HYPERLINK(Collecte!B526,"➡")</f>
        <v>➡</v>
      </c>
    </row>
    <row r="591" customFormat="false" ht="15" hidden="false" customHeight="false" outlineLevel="0" collapsed="false">
      <c r="A591" s="1" t="str">
        <f aca="false">IF(Collecte!K526&lt;&gt;Collecte!K527,Collecte!K527,"")</f>
        <v/>
      </c>
      <c r="B591" s="2" t="n">
        <f aca="false">IF(LEN(A591)&gt;0,1,IF(LEN(A592)&gt;0,"",B590+1))</f>
        <v>2</v>
      </c>
      <c r="C591" s="3" t="str">
        <f aca="false">Collecte!A527</f>
        <v>Exposition - Les papillons de jour et les papillons de nuit du Mont d'Or</v>
      </c>
      <c r="D591" s="3" t="str">
        <f aca="false">Collecte!E527</f>
        <v>Exposition</v>
      </c>
      <c r="E591" s="3" t="str">
        <f aca="false">Collecte!G527</f>
        <v>Sam. et dim.</v>
      </c>
      <c r="F591" s="2" t="str">
        <f aca="false">IF(Collecte!L527="Réservation obligatoire","🎫","")</f>
        <v/>
      </c>
      <c r="G591" s="2" t="str">
        <f aca="false">HYPERLINK(Collecte!B527,"➡")</f>
        <v>➡</v>
      </c>
    </row>
    <row r="592" customFormat="false" ht="15" hidden="false" customHeight="false" outlineLevel="0" collapsed="false">
      <c r="A592" s="1" t="str">
        <f aca="false">IF(Collecte!K527&lt;&gt;Collecte!K528,Collecte!K528,"")</f>
        <v/>
      </c>
      <c r="B592" s="2" t="n">
        <f aca="false">IF(LEN(A592)&gt;0,1,IF(LEN(A593)&gt;0,"",B591+1))</f>
        <v>3</v>
      </c>
      <c r="C592" s="3" t="str">
        <f aca="false">Collecte!A528</f>
        <v>La Demeure du Chaos : visite inédite d'une architecture singulière &amp; d'une oeuvre d'art totale</v>
      </c>
      <c r="D592" s="3" t="str">
        <f aca="false">Collecte!E528</f>
        <v>Visite libre</v>
      </c>
      <c r="E592" s="3" t="str">
        <f aca="false">Collecte!G528</f>
        <v>Sam. et dim.</v>
      </c>
      <c r="F592" s="2" t="str">
        <f aca="false">IF(Collecte!L528="Réservation obligatoire","🎫","")</f>
        <v/>
      </c>
      <c r="G592" s="2" t="str">
        <f aca="false">HYPERLINK(Collecte!B528,"➡")</f>
        <v>➡</v>
      </c>
    </row>
    <row r="593" customFormat="false" ht="15" hidden="false" customHeight="false" outlineLevel="0" collapsed="false">
      <c r="A593" s="1" t="str">
        <f aca="false">IF(Collecte!K528&lt;&gt;Collecte!K529,Collecte!K529,"")</f>
        <v/>
      </c>
      <c r="B593" s="2" t="n">
        <f aca="false">IF(LEN(A593)&gt;0,1,IF(LEN(A594)&gt;0,"",B592+1))</f>
        <v>4</v>
      </c>
      <c r="C593" s="3" t="str">
        <f aca="false">Collecte!A529</f>
        <v>Saint Romain au Mont d'Or Visite de la source romaine d'Arche</v>
      </c>
      <c r="D593" s="3" t="str">
        <f aca="false">Collecte!E529</f>
        <v>Visite guidée</v>
      </c>
      <c r="E593" s="3" t="str">
        <f aca="false">Collecte!G529</f>
        <v>Dim.</v>
      </c>
      <c r="F593" s="2" t="str">
        <f aca="false">IF(Collecte!L529="Réservation obligatoire","🎫","")</f>
        <v/>
      </c>
      <c r="G593" s="2" t="str">
        <f aca="false">HYPERLINK(Collecte!B529,"➡")</f>
        <v>➡</v>
      </c>
    </row>
    <row r="594" customFormat="false" ht="15" hidden="false" customHeight="false" outlineLevel="0" collapsed="false">
      <c r="A594" s="1" t="str">
        <f aca="false">IF(Collecte!K529&lt;&gt;Collecte!K530,Collecte!K530,"")</f>
        <v/>
      </c>
      <c r="B594" s="2" t="n">
        <f aca="false">IF(LEN(A594)&gt;0,1,IF(LEN(A595)&gt;0,"",B593+1))</f>
        <v>5</v>
      </c>
      <c r="C594" s="3" t="str">
        <f aca="false">Collecte!A530</f>
        <v>Visite : La Freta, domaine du botaniste-voyageur Pierre Poivre</v>
      </c>
      <c r="D594" s="3" t="str">
        <f aca="false">Collecte!E530</f>
        <v>Visite guidée</v>
      </c>
      <c r="E594" s="3" t="str">
        <f aca="false">Collecte!G530</f>
        <v>Sam. et dim.</v>
      </c>
      <c r="F594" s="2" t="str">
        <f aca="false">IF(Collecte!L530="Réservation obligatoire","🎫","")</f>
        <v>🎫</v>
      </c>
      <c r="G594" s="2" t="str">
        <f aca="false">HYPERLINK(Collecte!B530,"➡")</f>
        <v>➡</v>
      </c>
    </row>
    <row r="595" customFormat="false" ht="15" hidden="false" customHeight="false" outlineLevel="0" collapsed="false">
      <c r="A595" s="1" t="str">
        <f aca="false">IF(Collecte!K530&lt;&gt;Collecte!K531,Collecte!K531,"")</f>
        <v/>
      </c>
      <c r="B595" s="2" t="n">
        <f aca="false">IF(LEN(A595)&gt;0,1,IF(LEN(A596)&gt;0,"",B594+1))</f>
        <v>6</v>
      </c>
      <c r="C595" s="3" t="str">
        <f aca="false">Collecte!A531</f>
        <v>Visite de l'Eglise, un bijou de style roman</v>
      </c>
      <c r="D595" s="3" t="str">
        <f aca="false">Collecte!E531</f>
        <v>Visite libre</v>
      </c>
      <c r="E595" s="3" t="str">
        <f aca="false">Collecte!G531</f>
        <v>Sam. et dim.</v>
      </c>
      <c r="F595" s="2" t="str">
        <f aca="false">IF(Collecte!L531="Réservation obligatoire","🎫","")</f>
        <v/>
      </c>
      <c r="G595" s="2" t="str">
        <f aca="false">HYPERLINK(Collecte!B531,"➡")</f>
        <v>➡</v>
      </c>
    </row>
    <row r="596" customFormat="false" ht="15" hidden="false" customHeight="false" outlineLevel="0" collapsed="false">
      <c r="A596" s="1" t="str">
        <f aca="false">IF(Collecte!K531&lt;&gt;Collecte!K532,Collecte!K532,"")</f>
        <v/>
      </c>
      <c r="B596" s="2" t="n">
        <f aca="false">IF(LEN(A596)&gt;0,1,IF(LEN(A597)&gt;0,"",B595+1))</f>
        <v>7</v>
      </c>
      <c r="C596" s="3" t="str">
        <f aca="false">Collecte!A532</f>
        <v>Visite du jardin de la Fréta, domaine du botaniste et administrateur colonial Pierre Poivre</v>
      </c>
      <c r="D596" s="3" t="str">
        <f aca="false">Collecte!E532</f>
        <v>Visite guidée</v>
      </c>
      <c r="E596" s="3" t="str">
        <f aca="false">Collecte!G532</f>
        <v>Sam. et dim.</v>
      </c>
      <c r="F596" s="2" t="str">
        <f aca="false">IF(Collecte!L532="Réservation obligatoire","🎫","")</f>
        <v>🎫</v>
      </c>
      <c r="G596" s="2" t="str">
        <f aca="false">HYPERLINK(Collecte!B532,"➡")</f>
        <v>➡</v>
      </c>
    </row>
    <row r="597" customFormat="false" ht="15" hidden="false" customHeight="false" outlineLevel="0" collapsed="false">
      <c r="B597" s="2" t="str">
        <f aca="false">IF(LEN(A597)&gt;0,1,IF(LEN(A598)&gt;0,"",B596+1))</f>
        <v/>
      </c>
    </row>
    <row r="598" customFormat="false" ht="15" hidden="false" customHeight="false" outlineLevel="0" collapsed="false">
      <c r="A598" s="1" t="str">
        <f aca="false">IF(Collecte!K532&lt;&gt;Collecte!K533,Collecte!K533,"")</f>
        <v>Sainte-Foy-lès-Lyon</v>
      </c>
      <c r="B598" s="2" t="n">
        <f aca="false">IF(LEN(A598)&gt;0,1,IF(LEN(A599)&gt;0,"",B597+1))</f>
        <v>1</v>
      </c>
      <c r="C598" s="3" t="str">
        <f aca="false">Collecte!A533</f>
        <v>Conférence sur l'évolution du centre-bourg fortifié de Sainte Foy-lès-Lyon du Moyen Age à nos jours</v>
      </c>
      <c r="D598" s="3" t="str">
        <f aca="false">Collecte!E533</f>
        <v>Animation</v>
      </c>
      <c r="E598" s="3" t="str">
        <f aca="false">Collecte!G533</f>
        <v>Sam.</v>
      </c>
      <c r="F598" s="2" t="str">
        <f aca="false">IF(Collecte!L533="Réservation obligatoire","🎫","")</f>
        <v/>
      </c>
      <c r="G598" s="2" t="str">
        <f aca="false">HYPERLINK(Collecte!B533,"➡")</f>
        <v>➡</v>
      </c>
    </row>
    <row r="599" customFormat="false" ht="15" hidden="false" customHeight="false" outlineLevel="0" collapsed="false">
      <c r="A599" s="1" t="str">
        <f aca="false">IF(Collecte!K533&lt;&gt;Collecte!K534,Collecte!K534,"")</f>
        <v/>
      </c>
      <c r="B599" s="2" t="n">
        <f aca="false">IF(LEN(A599)&gt;0,1,IF(LEN(A600)&gt;0,"",B598+1))</f>
        <v>2</v>
      </c>
      <c r="C599" s="3" t="str">
        <f aca="false">Collecte!A534</f>
        <v>Musée de la Tour du Télégraphe Chappe</v>
      </c>
      <c r="D599" s="3" t="str">
        <f aca="false">Collecte!E534</f>
        <v>Visite guidée</v>
      </c>
      <c r="E599" s="3" t="str">
        <f aca="false">Collecte!G534</f>
        <v>Vend. jusqu'à lundi 22</v>
      </c>
      <c r="F599" s="2" t="str">
        <f aca="false">IF(Collecte!L534="Réservation obligatoire","🎫","")</f>
        <v/>
      </c>
      <c r="G599" s="2" t="str">
        <f aca="false">HYPERLINK(Collecte!B534,"➡")</f>
        <v>➡</v>
      </c>
    </row>
    <row r="600" customFormat="false" ht="15" hidden="false" customHeight="false" outlineLevel="0" collapsed="false">
      <c r="A600" s="1" t="str">
        <f aca="false">IF(Collecte!K534&lt;&gt;Collecte!K535,Collecte!K535,"")</f>
        <v/>
      </c>
      <c r="B600" s="2" t="n">
        <f aca="false">IF(LEN(A600)&gt;0,1,IF(LEN(A601)&gt;0,"",B599+1))</f>
        <v>3</v>
      </c>
      <c r="C600" s="3" t="str">
        <f aca="false">Collecte!A535</f>
        <v>Visite guidée des travaux de restauration intérieure de l'église Sainte Foy</v>
      </c>
      <c r="D600" s="3" t="str">
        <f aca="false">Collecte!E535</f>
        <v>Visite guidée</v>
      </c>
      <c r="E600" s="3" t="str">
        <f aca="false">Collecte!G535</f>
        <v>Sam.</v>
      </c>
      <c r="F600" s="2" t="str">
        <f aca="false">IF(Collecte!L535="Réservation obligatoire","🎫","")</f>
        <v>🎫</v>
      </c>
      <c r="G600" s="2" t="str">
        <f aca="false">HYPERLINK(Collecte!B535,"➡")</f>
        <v>➡</v>
      </c>
    </row>
    <row r="601" customFormat="false" ht="15" hidden="false" customHeight="false" outlineLevel="0" collapsed="false">
      <c r="B601" s="2" t="str">
        <f aca="false">IF(LEN(A601)&gt;0,1,IF(LEN(A602)&gt;0,"",B600+1))</f>
        <v/>
      </c>
    </row>
    <row r="602" customFormat="false" ht="15" hidden="false" customHeight="false" outlineLevel="0" collapsed="false">
      <c r="A602" s="1" t="str">
        <f aca="false">IF(Collecte!K535&lt;&gt;Collecte!K536,Collecte!K536,"")</f>
        <v>Sathonay-Village</v>
      </c>
      <c r="B602" s="2" t="n">
        <f aca="false">IF(LEN(A602)&gt;0,1,IF(LEN(A603)&gt;0,"",B601+1))</f>
        <v>1</v>
      </c>
      <c r="C602" s="3" t="str">
        <f aca="false">Collecte!A536</f>
        <v>A pied, à cheval, en voiture … à Sathonay</v>
      </c>
      <c r="D602" s="3" t="str">
        <f aca="false">Collecte!E536</f>
        <v>Exposition</v>
      </c>
      <c r="E602" s="3" t="str">
        <f aca="false">Collecte!G536</f>
        <v>Sam. et dim.</v>
      </c>
      <c r="F602" s="2" t="str">
        <f aca="false">IF(Collecte!L536="Réservation obligatoire","🎫","")</f>
        <v/>
      </c>
      <c r="G602" s="2" t="str">
        <f aca="false">HYPERLINK(Collecte!B536,"➡")</f>
        <v>➡</v>
      </c>
    </row>
    <row r="603" customFormat="false" ht="15" hidden="false" customHeight="false" outlineLevel="0" collapsed="false">
      <c r="A603" s="1" t="str">
        <f aca="false">IF(Collecte!K536&lt;&gt;Collecte!K537,Collecte!K537,"")</f>
        <v/>
      </c>
      <c r="B603" s="2" t="n">
        <f aca="false">IF(LEN(A603)&gt;0,1,IF(LEN(A604)&gt;0,"",B602+1))</f>
        <v>2</v>
      </c>
      <c r="C603" s="3" t="str">
        <f aca="false">Collecte!A537</f>
        <v>Exposition "Outils et Objets d'autrefois"</v>
      </c>
      <c r="D603" s="3" t="str">
        <f aca="false">Collecte!E537</f>
        <v>Exposition</v>
      </c>
      <c r="E603" s="3" t="str">
        <f aca="false">Collecte!G537</f>
        <v>Sam. et dim.</v>
      </c>
      <c r="F603" s="2" t="str">
        <f aca="false">IF(Collecte!L537="Réservation obligatoire","🎫","")</f>
        <v/>
      </c>
      <c r="G603" s="2" t="str">
        <f aca="false">HYPERLINK(Collecte!B537,"➡")</f>
        <v>➡</v>
      </c>
    </row>
    <row r="604" customFormat="false" ht="15" hidden="false" customHeight="false" outlineLevel="0" collapsed="false">
      <c r="A604" s="1" t="str">
        <f aca="false">IF(Collecte!K537&lt;&gt;Collecte!K538,Collecte!K538,"")</f>
        <v/>
      </c>
      <c r="B604" s="2" t="n">
        <f aca="false">IF(LEN(A604)&gt;0,1,IF(LEN(A605)&gt;0,"",B603+1))</f>
        <v>3</v>
      </c>
      <c r="C604" s="3" t="str">
        <f aca="false">Collecte!A538</f>
        <v>La Cave à Neige</v>
      </c>
      <c r="D604" s="3" t="str">
        <f aca="false">Collecte!E538</f>
        <v>Visite guidée</v>
      </c>
      <c r="E604" s="3" t="str">
        <f aca="false">Collecte!G538</f>
        <v>Sam. et dim.</v>
      </c>
      <c r="F604" s="2" t="str">
        <f aca="false">IF(Collecte!L538="Réservation obligatoire","🎫","")</f>
        <v/>
      </c>
      <c r="G604" s="2" t="str">
        <f aca="false">HYPERLINK(Collecte!B538,"➡")</f>
        <v>➡</v>
      </c>
    </row>
    <row r="605" customFormat="false" ht="15" hidden="false" customHeight="false" outlineLevel="0" collapsed="false">
      <c r="A605" s="1" t="str">
        <f aca="false">IF(Collecte!K538&lt;&gt;Collecte!K539,Collecte!K539,"")</f>
        <v/>
      </c>
      <c r="B605" s="2" t="n">
        <f aca="false">IF(LEN(A605)&gt;0,1,IF(LEN(A606)&gt;0,"",B604+1))</f>
        <v>4</v>
      </c>
      <c r="C605" s="3" t="str">
        <f aca="false">Collecte!A539</f>
        <v>L’architecture rurale du village</v>
      </c>
      <c r="D605" s="3" t="str">
        <f aca="false">Collecte!E539</f>
        <v>Exposition</v>
      </c>
      <c r="E605" s="3" t="str">
        <f aca="false">Collecte!G539</f>
        <v>Sam. et dim.</v>
      </c>
      <c r="F605" s="2" t="str">
        <f aca="false">IF(Collecte!L539="Réservation obligatoire","🎫","")</f>
        <v/>
      </c>
      <c r="G605" s="2" t="str">
        <f aca="false">HYPERLINK(Collecte!B539,"➡")</f>
        <v>➡</v>
      </c>
    </row>
    <row r="606" customFormat="false" ht="15" hidden="false" customHeight="false" outlineLevel="0" collapsed="false">
      <c r="A606" s="1" t="str">
        <f aca="false">IF(Collecte!K539&lt;&gt;Collecte!K540,Collecte!K540,"")</f>
        <v/>
      </c>
      <c r="B606" s="2" t="n">
        <f aca="false">IF(LEN(A606)&gt;0,1,IF(LEN(A607)&gt;0,"",B605+1))</f>
        <v>5</v>
      </c>
      <c r="C606" s="3" t="str">
        <f aca="false">Collecte!A540</f>
        <v>Église de Sathonay-Village</v>
      </c>
      <c r="D606" s="3" t="str">
        <f aca="false">Collecte!E540</f>
        <v>Visite libre</v>
      </c>
      <c r="E606" s="3" t="str">
        <f aca="false">Collecte!G540</f>
        <v>Sam. et dim.</v>
      </c>
      <c r="F606" s="2" t="str">
        <f aca="false">IF(Collecte!L540="Réservation obligatoire","🎫","")</f>
        <v/>
      </c>
      <c r="G606" s="2" t="str">
        <f aca="false">HYPERLINK(Collecte!B540,"➡")</f>
        <v>➡</v>
      </c>
    </row>
    <row r="607" customFormat="false" ht="15" hidden="false" customHeight="false" outlineLevel="0" collapsed="false">
      <c r="B607" s="2" t="str">
        <f aca="false">IF(LEN(A607)&gt;0,1,IF(LEN(A608)&gt;0,"",B606+1))</f>
        <v/>
      </c>
    </row>
    <row r="608" customFormat="false" ht="15" hidden="false" customHeight="false" outlineLevel="0" collapsed="false">
      <c r="A608" s="1" t="str">
        <f aca="false">IF(Collecte!K540&lt;&gt;Collecte!K541,Collecte!K541,"")</f>
        <v>Solaize</v>
      </c>
      <c r="B608" s="2" t="n">
        <f aca="false">IF(LEN(A608)&gt;0,1,IF(LEN(A609)&gt;0,"",B607+1))</f>
        <v>1</v>
      </c>
      <c r="C608" s="3" t="str">
        <f aca="false">Collecte!A541</f>
        <v>Le Passager de l’île – Jeu d’enquête nature</v>
      </c>
      <c r="D608" s="3" t="str">
        <f aca="false">Collecte!E541</f>
        <v>Parcours extérieur</v>
      </c>
      <c r="E608" s="3" t="str">
        <f aca="false">Collecte!G541</f>
        <v>Sam.</v>
      </c>
      <c r="F608" s="2" t="str">
        <f aca="false">IF(Collecte!L541="Réservation obligatoire","🎫","")</f>
        <v/>
      </c>
      <c r="G608" s="2" t="str">
        <f aca="false">HYPERLINK(Collecte!B541,"➡")</f>
        <v>➡</v>
      </c>
    </row>
    <row r="609" customFormat="false" ht="15" hidden="false" customHeight="false" outlineLevel="0" collapsed="false">
      <c r="B609" s="2" t="str">
        <f aca="false">IF(LEN(A609)&gt;0,1,IF(LEN(A610)&gt;0,"",B608+1))</f>
        <v/>
      </c>
    </row>
    <row r="610" customFormat="false" ht="15" hidden="false" customHeight="false" outlineLevel="0" collapsed="false">
      <c r="A610" s="1" t="str">
        <f aca="false">IF(Collecte!K541&lt;&gt;Collecte!K542,Collecte!K542,"")</f>
        <v>Tassin-la-Demi-Lune</v>
      </c>
      <c r="B610" s="2" t="n">
        <f aca="false">IF(LEN(A610)&gt;0,1,IF(LEN(A611)&gt;0,"",B609+1))</f>
        <v>1</v>
      </c>
      <c r="C610" s="3" t="str">
        <f aca="false">Collecte!A542</f>
        <v>Dessine ta ville</v>
      </c>
      <c r="D610" s="3" t="str">
        <f aca="false">Collecte!E542</f>
        <v>Animation</v>
      </c>
      <c r="E610" s="3" t="str">
        <f aca="false">Collecte!G542</f>
        <v>Sam.</v>
      </c>
      <c r="F610" s="2" t="str">
        <f aca="false">IF(Collecte!L542="Réservation obligatoire","🎫","")</f>
        <v/>
      </c>
      <c r="G610" s="2" t="str">
        <f aca="false">HYPERLINK(Collecte!B542,"➡")</f>
        <v>➡</v>
      </c>
    </row>
    <row r="611" customFormat="false" ht="15" hidden="false" customHeight="false" outlineLevel="0" collapsed="false">
      <c r="A611" s="1" t="str">
        <f aca="false">IF(Collecte!K542&lt;&gt;Collecte!K543,Collecte!K543,"")</f>
        <v/>
      </c>
      <c r="B611" s="2" t="n">
        <f aca="false">IF(LEN(A611)&gt;0,1,IF(LEN(A612)&gt;0,"",B610+1))</f>
        <v>2</v>
      </c>
      <c r="C611" s="3" t="str">
        <f aca="false">Collecte!A543</f>
        <v>Découverte des lieux de l’ancien Château comtal de Tassin la Demi-Lune</v>
      </c>
      <c r="D611" s="3" t="str">
        <f aca="false">Collecte!E543</f>
        <v>Visite guidée</v>
      </c>
      <c r="E611" s="3" t="str">
        <f aca="false">Collecte!G543</f>
        <v>Sam.</v>
      </c>
      <c r="F611" s="2" t="str">
        <f aca="false">IF(Collecte!L543="Réservation obligatoire","🎫","")</f>
        <v>🎫</v>
      </c>
      <c r="G611" s="2" t="str">
        <f aca="false">HYPERLINK(Collecte!B543,"➡")</f>
        <v>➡</v>
      </c>
    </row>
    <row r="612" customFormat="false" ht="15" hidden="false" customHeight="false" outlineLevel="0" collapsed="false">
      <c r="A612" s="1" t="str">
        <f aca="false">IF(Collecte!K543&lt;&gt;Collecte!K544,Collecte!K544,"")</f>
        <v/>
      </c>
      <c r="B612" s="2" t="n">
        <f aca="false">IF(LEN(A612)&gt;0,1,IF(LEN(A613)&gt;0,"",B611+1))</f>
        <v>3</v>
      </c>
      <c r="C612" s="3" t="str">
        <f aca="false">Collecte!A544</f>
        <v>Découverte des lieux marquants de la Seconde Guerre mondiale à Tassin-la-Demi-Lune</v>
      </c>
      <c r="D612" s="3" t="str">
        <f aca="false">Collecte!E544</f>
        <v>Parcours extérieur</v>
      </c>
      <c r="E612" s="3" t="str">
        <f aca="false">Collecte!G544</f>
        <v>Sam.</v>
      </c>
      <c r="F612" s="2" t="str">
        <f aca="false">IF(Collecte!L544="Réservation obligatoire","🎫","")</f>
        <v>🎫</v>
      </c>
      <c r="G612" s="2" t="str">
        <f aca="false">HYPERLINK(Collecte!B544,"➡")</f>
        <v>➡</v>
      </c>
    </row>
    <row r="613" customFormat="false" ht="15" hidden="false" customHeight="false" outlineLevel="0" collapsed="false">
      <c r="A613" s="1" t="str">
        <f aca="false">IF(Collecte!K544&lt;&gt;Collecte!K545,Collecte!K545,"")</f>
        <v/>
      </c>
      <c r="B613" s="2" t="n">
        <f aca="false">IF(LEN(A613)&gt;0,1,IF(LEN(A614)&gt;0,"",B612+1))</f>
        <v>4</v>
      </c>
      <c r="C613" s="3" t="str">
        <f aca="false">Collecte!A545</f>
        <v>Découverte familiale du Salon de l'Ouest Lyonnais</v>
      </c>
      <c r="D613" s="3" t="str">
        <f aca="false">Collecte!E545</f>
        <v>Exposition</v>
      </c>
      <c r="E613" s="3" t="str">
        <f aca="false">Collecte!G545</f>
        <v>Sam.</v>
      </c>
      <c r="F613" s="2" t="str">
        <f aca="false">IF(Collecte!L545="Réservation obligatoire","🎫","")</f>
        <v/>
      </c>
      <c r="G613" s="2" t="str">
        <f aca="false">HYPERLINK(Collecte!B545,"➡")</f>
        <v>➡</v>
      </c>
    </row>
    <row r="614" customFormat="false" ht="15" hidden="false" customHeight="false" outlineLevel="0" collapsed="false">
      <c r="A614" s="1" t="str">
        <f aca="false">IF(Collecte!K545&lt;&gt;Collecte!K546,Collecte!K546,"")</f>
        <v/>
      </c>
      <c r="B614" s="2" t="n">
        <f aca="false">IF(LEN(A614)&gt;0,1,IF(LEN(A615)&gt;0,"",B613+1))</f>
        <v>5</v>
      </c>
      <c r="C614" s="3" t="str">
        <f aca="false">Collecte!A546</f>
        <v>Jeu de piste familial à la découverte de l'Atrium</v>
      </c>
      <c r="D614" s="3" t="str">
        <f aca="false">Collecte!E546</f>
        <v>Parcours extérieur</v>
      </c>
      <c r="E614" s="3" t="str">
        <f aca="false">Collecte!G546</f>
        <v>Dim.</v>
      </c>
      <c r="F614" s="2" t="str">
        <f aca="false">IF(Collecte!L546="Réservation obligatoire","🎫","")</f>
        <v>🎫</v>
      </c>
      <c r="G614" s="2" t="str">
        <f aca="false">HYPERLINK(Collecte!B546,"➡")</f>
        <v>➡</v>
      </c>
    </row>
    <row r="615" customFormat="false" ht="15" hidden="false" customHeight="false" outlineLevel="0" collapsed="false">
      <c r="B615" s="2" t="str">
        <f aca="false">IF(LEN(A615)&gt;0,1,IF(LEN(A616)&gt;0,"",B614+1))</f>
        <v/>
      </c>
    </row>
    <row r="616" customFormat="false" ht="15" hidden="false" customHeight="false" outlineLevel="0" collapsed="false">
      <c r="A616" s="1" t="str">
        <f aca="false">IF(Collecte!K546&lt;&gt;Collecte!K547,Collecte!K547,"")</f>
        <v>Vaulx-en-Velin</v>
      </c>
      <c r="B616" s="2" t="n">
        <f aca="false">IF(LEN(A616)&gt;0,1,IF(LEN(A617)&gt;0,"",B615+1))</f>
        <v>1</v>
      </c>
      <c r="C616" s="3" t="str">
        <f aca="false">Collecte!A547</f>
        <v>"Au feu les pompiers!",  spectacle de marionnettes</v>
      </c>
      <c r="D616" s="3" t="str">
        <f aca="false">Collecte!E547</f>
        <v>Animation</v>
      </c>
      <c r="E616" s="3" t="str">
        <f aca="false">Collecte!G547</f>
        <v>Sam. et dim.</v>
      </c>
      <c r="F616" s="2" t="str">
        <f aca="false">IF(Collecte!L547="Réservation obligatoire","🎫","")</f>
        <v>🎫</v>
      </c>
      <c r="G616" s="2" t="str">
        <f aca="false">HYPERLINK(Collecte!B547,"➡")</f>
        <v>➡</v>
      </c>
    </row>
    <row r="617" customFormat="false" ht="15" hidden="false" customHeight="false" outlineLevel="0" collapsed="false">
      <c r="A617" s="1" t="str">
        <f aca="false">IF(Collecte!K547&lt;&gt;Collecte!K548,Collecte!K548,"")</f>
        <v/>
      </c>
      <c r="B617" s="2" t="n">
        <f aca="false">IF(LEN(A617)&gt;0,1,IF(LEN(A618)&gt;0,"",B616+1))</f>
        <v>2</v>
      </c>
      <c r="C617" s="3" t="str">
        <f aca="false">Collecte!A548</f>
        <v>150 camions de pompiers !</v>
      </c>
      <c r="D617" s="3" t="str">
        <f aca="false">Collecte!E548</f>
        <v>Visite libre</v>
      </c>
      <c r="E617" s="3" t="str">
        <f aca="false">Collecte!G548</f>
        <v>Sam. et dim.</v>
      </c>
      <c r="F617" s="2" t="str">
        <f aca="false">IF(Collecte!L548="Réservation obligatoire","🎫","")</f>
        <v/>
      </c>
      <c r="G617" s="2" t="str">
        <f aca="false">HYPERLINK(Collecte!B548,"➡")</f>
        <v>➡</v>
      </c>
    </row>
    <row r="618" customFormat="false" ht="15" hidden="false" customHeight="false" outlineLevel="0" collapsed="false">
      <c r="A618" s="1" t="str">
        <f aca="false">IF(Collecte!K548&lt;&gt;Collecte!K549,Collecte!K549,"")</f>
        <v/>
      </c>
      <c r="B618" s="2" t="n">
        <f aca="false">IF(LEN(A618)&gt;0,1,IF(LEN(A619)&gt;0,"",B617+1))</f>
        <v>3</v>
      </c>
      <c r="C618" s="3" t="str">
        <f aca="false">Collecte!A549</f>
        <v>Atelier « Construis ta ville en LEGO »</v>
      </c>
      <c r="D618" s="3" t="str">
        <f aca="false">Collecte!E549</f>
        <v>Animation</v>
      </c>
      <c r="E618" s="3" t="str">
        <f aca="false">Collecte!G549</f>
        <v>Vend. seulement</v>
      </c>
      <c r="F618" s="2" t="str">
        <f aca="false">IF(Collecte!L549="Réservation obligatoire","🎫","")</f>
        <v/>
      </c>
      <c r="G618" s="2" t="str">
        <f aca="false">HYPERLINK(Collecte!B549,"➡")</f>
        <v>➡</v>
      </c>
    </row>
    <row r="619" customFormat="false" ht="15" hidden="false" customHeight="false" outlineLevel="0" collapsed="false">
      <c r="A619" s="1" t="str">
        <f aca="false">IF(Collecte!K549&lt;&gt;Collecte!K550,Collecte!K550,"")</f>
        <v/>
      </c>
      <c r="B619" s="2" t="n">
        <f aca="false">IF(LEN(A619)&gt;0,1,IF(LEN(A620)&gt;0,"",B618+1))</f>
        <v>4</v>
      </c>
      <c r="C619" s="3" t="str">
        <f aca="false">Collecte!A550</f>
        <v>Conduite exemplaire</v>
      </c>
      <c r="D619" s="3" t="str">
        <f aca="false">Collecte!E550</f>
        <v>Animation</v>
      </c>
      <c r="E619" s="3" t="str">
        <f aca="false">Collecte!G550</f>
        <v>Sam. et dim.</v>
      </c>
      <c r="F619" s="2" t="str">
        <f aca="false">IF(Collecte!L550="Réservation obligatoire","🎫","")</f>
        <v>🎫</v>
      </c>
      <c r="G619" s="2" t="str">
        <f aca="false">HYPERLINK(Collecte!B550,"➡")</f>
        <v>➡</v>
      </c>
    </row>
    <row r="620" customFormat="false" ht="15" hidden="false" customHeight="false" outlineLevel="0" collapsed="false">
      <c r="A620" s="1" t="str">
        <f aca="false">IF(Collecte!K550&lt;&gt;Collecte!K551,Collecte!K551,"")</f>
        <v/>
      </c>
      <c r="B620" s="2" t="n">
        <f aca="false">IF(LEN(A620)&gt;0,1,IF(LEN(A621)&gt;0,"",B619+1))</f>
        <v>5</v>
      </c>
      <c r="C620" s="3" t="str">
        <f aca="false">Collecte!A551</f>
        <v>Exposition Quartiers Sud : présent et passé rêvés.</v>
      </c>
      <c r="D620" s="3" t="str">
        <f aca="false">Collecte!E551</f>
        <v>Exposition</v>
      </c>
      <c r="E620" s="3" t="str">
        <f aca="false">Collecte!G551</f>
        <v>Venredi et sam.</v>
      </c>
      <c r="F620" s="2" t="str">
        <f aca="false">IF(Collecte!L551="Réservation obligatoire","🎫","")</f>
        <v/>
      </c>
      <c r="G620" s="2" t="str">
        <f aca="false">HYPERLINK(Collecte!B551,"➡")</f>
        <v>➡</v>
      </c>
    </row>
    <row r="621" customFormat="false" ht="15" hidden="false" customHeight="false" outlineLevel="0" collapsed="false">
      <c r="A621" s="1" t="str">
        <f aca="false">IF(Collecte!K551&lt;&gt;Collecte!K552,Collecte!K552,"")</f>
        <v/>
      </c>
      <c r="B621" s="2" t="n">
        <f aca="false">IF(LEN(A621)&gt;0,1,IF(LEN(A622)&gt;0,"",B620+1))</f>
        <v>6</v>
      </c>
      <c r="C621" s="3" t="str">
        <f aca="false">Collecte!A552</f>
        <v>Exposition Vaulx Village :  Fenêtres sur le passé, portes sur l’avenir</v>
      </c>
      <c r="D621" s="3" t="str">
        <f aca="false">Collecte!E552</f>
        <v>Exposition</v>
      </c>
      <c r="E621" s="3" t="str">
        <f aca="false">Collecte!G552</f>
        <v>Venredi et sam.</v>
      </c>
      <c r="F621" s="2" t="str">
        <f aca="false">IF(Collecte!L552="Réservation obligatoire","🎫","")</f>
        <v/>
      </c>
      <c r="G621" s="2" t="str">
        <f aca="false">HYPERLINK(Collecte!B552,"➡")</f>
        <v>➡</v>
      </c>
    </row>
    <row r="622" customFormat="false" ht="15" hidden="false" customHeight="false" outlineLevel="0" collapsed="false">
      <c r="A622" s="1" t="str">
        <f aca="false">IF(Collecte!K552&lt;&gt;Collecte!K553,Collecte!K553,"")</f>
        <v/>
      </c>
      <c r="B622" s="2" t="n">
        <f aca="false">IF(LEN(A622)&gt;0,1,IF(LEN(A623)&gt;0,"",B621+1))</f>
        <v>7</v>
      </c>
      <c r="C622" s="3" t="str">
        <f aca="false">Collecte!A553</f>
        <v>Jeu de piste Mécaniciens en herbe</v>
      </c>
      <c r="D622" s="3" t="str">
        <f aca="false">Collecte!E553</f>
        <v>Animation</v>
      </c>
      <c r="E622" s="3" t="str">
        <f aca="false">Collecte!G553</f>
        <v>Sam. et dim.</v>
      </c>
      <c r="F622" s="2" t="str">
        <f aca="false">IF(Collecte!L553="Réservation obligatoire","🎫","")</f>
        <v/>
      </c>
      <c r="G622" s="2" t="str">
        <f aca="false">HYPERLINK(Collecte!B553,"➡")</f>
        <v>➡</v>
      </c>
    </row>
    <row r="623" customFormat="false" ht="15" hidden="false" customHeight="false" outlineLevel="0" collapsed="false">
      <c r="A623" s="1" t="str">
        <f aca="false">IF(Collecte!K553&lt;&gt;Collecte!K554,Collecte!K554,"")</f>
        <v/>
      </c>
      <c r="B623" s="2" t="n">
        <f aca="false">IF(LEN(A623)&gt;0,1,IF(LEN(A624)&gt;0,"",B622+1))</f>
        <v>8</v>
      </c>
      <c r="C623" s="3" t="str">
        <f aca="false">Collecte!A554</f>
        <v>Jeu de piste avec Biscornu le robot</v>
      </c>
      <c r="D623" s="3" t="str">
        <f aca="false">Collecte!E554</f>
        <v>Animation</v>
      </c>
      <c r="E623" s="3" t="str">
        <f aca="false">Collecte!G554</f>
        <v>Sam. et dim.</v>
      </c>
      <c r="F623" s="2" t="str">
        <f aca="false">IF(Collecte!L554="Réservation obligatoire","🎫","")</f>
        <v/>
      </c>
      <c r="G623" s="2" t="str">
        <f aca="false">HYPERLINK(Collecte!B554,"➡")</f>
        <v>➡</v>
      </c>
    </row>
    <row r="624" customFormat="false" ht="15" hidden="false" customHeight="false" outlineLevel="0" collapsed="false">
      <c r="A624" s="1" t="str">
        <f aca="false">IF(Collecte!K554&lt;&gt;Collecte!K555,Collecte!K555,"")</f>
        <v/>
      </c>
      <c r="B624" s="2" t="n">
        <f aca="false">IF(LEN(A624)&gt;0,1,IF(LEN(A625)&gt;0,"",B623+1))</f>
        <v>9</v>
      </c>
      <c r="C624" s="3" t="str">
        <f aca="false">Collecte!A555</f>
        <v>L'Architecture dans tous ses états</v>
      </c>
      <c r="D624" s="3" t="str">
        <f aca="false">Collecte!E555</f>
        <v>Visite libre</v>
      </c>
      <c r="E624" s="3" t="str">
        <f aca="false">Collecte!G555</f>
        <v>Sam.</v>
      </c>
      <c r="F624" s="2" t="str">
        <f aca="false">IF(Collecte!L555="Réservation obligatoire","🎫","")</f>
        <v/>
      </c>
      <c r="G624" s="2" t="str">
        <f aca="false">HYPERLINK(Collecte!B555,"➡")</f>
        <v>➡</v>
      </c>
    </row>
    <row r="625" customFormat="false" ht="15" hidden="false" customHeight="false" outlineLevel="0" collapsed="false">
      <c r="A625" s="1" t="str">
        <f aca="false">IF(Collecte!K555&lt;&gt;Collecte!K556,Collecte!K556,"")</f>
        <v/>
      </c>
      <c r="B625" s="2" t="n">
        <f aca="false">IF(LEN(A625)&gt;0,1,IF(LEN(A626)&gt;0,"",B624+1))</f>
        <v>10</v>
      </c>
      <c r="C625" s="3" t="str">
        <f aca="false">Collecte!A556</f>
        <v>Les Mémoires Vives à la Soie |  Décharner l’acier</v>
      </c>
      <c r="D625" s="3" t="str">
        <f aca="false">Collecte!E556</f>
        <v>Animation</v>
      </c>
      <c r="E625" s="3" t="str">
        <f aca="false">Collecte!G556</f>
        <v>Sam. et dim.</v>
      </c>
      <c r="F625" s="2" t="str">
        <f aca="false">IF(Collecte!L556="Réservation obligatoire","🎫","")</f>
        <v/>
      </c>
      <c r="G625" s="2" t="str">
        <f aca="false">HYPERLINK(Collecte!B556,"➡")</f>
        <v>➡</v>
      </c>
    </row>
    <row r="626" customFormat="false" ht="15" hidden="false" customHeight="false" outlineLevel="0" collapsed="false">
      <c r="A626" s="1" t="str">
        <f aca="false">IF(Collecte!K556&lt;&gt;Collecte!K557,Collecte!K557,"")</f>
        <v/>
      </c>
      <c r="B626" s="2" t="n">
        <f aca="false">IF(LEN(A626)&gt;0,1,IF(LEN(A627)&gt;0,"",B625+1))</f>
        <v>11</v>
      </c>
      <c r="C626" s="3" t="str">
        <f aca="false">Collecte!A557</f>
        <v>Les Mémoires vives à la Soie : "L’Art d’accommoder les restes" par la Cie Rocking Chair Théâtre</v>
      </c>
      <c r="D626" s="3" t="str">
        <f aca="false">Collecte!E557</f>
        <v>Concert</v>
      </c>
      <c r="E626" s="3" t="str">
        <f aca="false">Collecte!G557</f>
        <v>Vend. seulement</v>
      </c>
      <c r="F626" s="2" t="str">
        <f aca="false">IF(Collecte!L557="Réservation obligatoire","🎫","")</f>
        <v>🎫</v>
      </c>
      <c r="G626" s="2" t="str">
        <f aca="false">HYPERLINK(Collecte!B557,"➡")</f>
        <v>➡</v>
      </c>
    </row>
    <row r="627" customFormat="false" ht="15" hidden="false" customHeight="false" outlineLevel="0" collapsed="false">
      <c r="A627" s="1" t="str">
        <f aca="false">IF(Collecte!K557&lt;&gt;Collecte!K558,Collecte!K558,"")</f>
        <v/>
      </c>
      <c r="B627" s="2" t="n">
        <f aca="false">IF(LEN(A627)&gt;0,1,IF(LEN(A628)&gt;0,"",B626+1))</f>
        <v>12</v>
      </c>
      <c r="C627" s="3" t="str">
        <f aca="false">Collecte!A558</f>
        <v>Les Mémoires vives à la Soie | Exposition Elles et les luttes : histoire des femmes qui ont fait la TASE</v>
      </c>
      <c r="D627" s="3" t="str">
        <f aca="false">Collecte!E558</f>
        <v>Exposition</v>
      </c>
      <c r="E627" s="3" t="str">
        <f aca="false">Collecte!G558</f>
        <v>Sam. et dim.</v>
      </c>
      <c r="F627" s="2" t="str">
        <f aca="false">IF(Collecte!L558="Réservation obligatoire","🎫","")</f>
        <v/>
      </c>
      <c r="G627" s="2" t="str">
        <f aca="false">HYPERLINK(Collecte!B558,"➡")</f>
        <v>➡</v>
      </c>
    </row>
    <row r="628" customFormat="false" ht="15" hidden="false" customHeight="false" outlineLevel="0" collapsed="false">
      <c r="A628" s="1" t="str">
        <f aca="false">IF(Collecte!K558&lt;&gt;Collecte!K559,Collecte!K559,"")</f>
        <v/>
      </c>
      <c r="B628" s="2" t="n">
        <f aca="false">IF(LEN(A628)&gt;0,1,IF(LEN(A629)&gt;0,"",B627+1))</f>
        <v>13</v>
      </c>
      <c r="C628" s="3" t="str">
        <f aca="false">Collecte!A559</f>
        <v>Les Mémoires vives à la Soie | Le Grand Récit</v>
      </c>
      <c r="D628" s="3" t="str">
        <f aca="false">Collecte!E559</f>
        <v>Exposition</v>
      </c>
      <c r="E628" s="3" t="str">
        <f aca="false">Collecte!G559</f>
        <v>Sam. et dim.</v>
      </c>
      <c r="F628" s="2" t="str">
        <f aca="false">IF(Collecte!L559="Réservation obligatoire","🎫","")</f>
        <v/>
      </c>
      <c r="G628" s="2" t="str">
        <f aca="false">HYPERLINK(Collecte!B559,"➡")</f>
        <v>➡</v>
      </c>
    </row>
    <row r="629" customFormat="false" ht="15" hidden="false" customHeight="false" outlineLevel="0" collapsed="false">
      <c r="A629" s="1" t="str">
        <f aca="false">IF(Collecte!K559&lt;&gt;Collecte!K560,Collecte!K560,"")</f>
        <v/>
      </c>
      <c r="B629" s="2" t="n">
        <f aca="false">IF(LEN(A629)&gt;0,1,IF(LEN(A630)&gt;0,"",B628+1))</f>
        <v>14</v>
      </c>
      <c r="C629" s="3" t="str">
        <f aca="false">Collecte!A560</f>
        <v>Les Mémoires vives à la Soie | Visites guidées des cités et des sheds de l'usine TASE</v>
      </c>
      <c r="D629" s="3" t="str">
        <f aca="false">Collecte!E560</f>
        <v>Visite guidée</v>
      </c>
      <c r="E629" s="3" t="str">
        <f aca="false">Collecte!G560</f>
        <v>Sam. et dim.</v>
      </c>
      <c r="F629" s="2" t="str">
        <f aca="false">IF(Collecte!L560="Réservation obligatoire","🎫","")</f>
        <v>🎫</v>
      </c>
      <c r="G629" s="2" t="str">
        <f aca="false">HYPERLINK(Collecte!B560,"➡")</f>
        <v>➡</v>
      </c>
    </row>
    <row r="630" customFormat="false" ht="15" hidden="false" customHeight="false" outlineLevel="0" collapsed="false">
      <c r="A630" s="1" t="str">
        <f aca="false">IF(Collecte!K560&lt;&gt;Collecte!K561,Collecte!K561,"")</f>
        <v/>
      </c>
      <c r="B630" s="2" t="n">
        <f aca="false">IF(LEN(A630)&gt;0,1,IF(LEN(A631)&gt;0,"",B629+1))</f>
        <v>15</v>
      </c>
      <c r="C630" s="3" t="str">
        <f aca="false">Collecte!A561</f>
        <v>Manœuvre des Jeunes Sapeurs-Pompiers</v>
      </c>
      <c r="D630" s="3" t="str">
        <f aca="false">Collecte!E561</f>
        <v>Animation</v>
      </c>
      <c r="E630" s="3" t="str">
        <f aca="false">Collecte!G561</f>
        <v>Sam. et dim.</v>
      </c>
      <c r="F630" s="2" t="str">
        <f aca="false">IF(Collecte!L561="Réservation obligatoire","🎫","")</f>
        <v/>
      </c>
      <c r="G630" s="2" t="str">
        <f aca="false">HYPERLINK(Collecte!B561,"➡")</f>
        <v>➡</v>
      </c>
    </row>
    <row r="631" customFormat="false" ht="15" hidden="false" customHeight="false" outlineLevel="0" collapsed="false">
      <c r="A631" s="1" t="str">
        <f aca="false">IF(Collecte!K561&lt;&gt;Collecte!K562,Collecte!K562,"")</f>
        <v/>
      </c>
      <c r="B631" s="2" t="n">
        <f aca="false">IF(LEN(A631)&gt;0,1,IF(LEN(A632)&gt;0,"",B630+1))</f>
        <v>16</v>
      </c>
      <c r="C631" s="3" t="str">
        <f aca="false">Collecte!A562</f>
        <v>Numéro 112, une exposition qui peut vous sauver la vie</v>
      </c>
      <c r="D631" s="3" t="str">
        <f aca="false">Collecte!E562</f>
        <v>Exposition</v>
      </c>
      <c r="E631" s="3" t="str">
        <f aca="false">Collecte!G562</f>
        <v>Sam. et dim.</v>
      </c>
      <c r="F631" s="2" t="str">
        <f aca="false">IF(Collecte!L562="Réservation obligatoire","🎫","")</f>
        <v/>
      </c>
      <c r="G631" s="2" t="str">
        <f aca="false">HYPERLINK(Collecte!B562,"➡")</f>
        <v>➡</v>
      </c>
    </row>
    <row r="632" customFormat="false" ht="15" hidden="false" customHeight="false" outlineLevel="0" collapsed="false">
      <c r="A632" s="1" t="str">
        <f aca="false">IF(Collecte!K562&lt;&gt;Collecte!K563,Collecte!K563,"")</f>
        <v/>
      </c>
      <c r="B632" s="2" t="n">
        <f aca="false">IF(LEN(A632)&gt;0,1,IF(LEN(A633)&gt;0,"",B631+1))</f>
        <v>17</v>
      </c>
      <c r="C632" s="3" t="str">
        <f aca="false">Collecte!A563</f>
        <v>Parcours  d'Art d'Art n°4 " L’ancien Village du Bas - Dauphiné" ( Archi'Balade )</v>
      </c>
      <c r="D632" s="3" t="str">
        <f aca="false">Collecte!E563</f>
        <v>Parcours extérieur</v>
      </c>
      <c r="E632" s="3" t="str">
        <f aca="false">Collecte!G563</f>
        <v>Sam.</v>
      </c>
      <c r="F632" s="2" t="str">
        <f aca="false">IF(Collecte!L563="Réservation obligatoire","🎫","")</f>
        <v>🎫</v>
      </c>
      <c r="G632" s="2" t="str">
        <f aca="false">HYPERLINK(Collecte!B563,"➡")</f>
        <v>➡</v>
      </c>
    </row>
    <row r="633" customFormat="false" ht="15" hidden="false" customHeight="false" outlineLevel="0" collapsed="false">
      <c r="A633" s="1" t="str">
        <f aca="false">IF(Collecte!K563&lt;&gt;Collecte!K564,Collecte!K564,"")</f>
        <v/>
      </c>
      <c r="B633" s="2" t="n">
        <f aca="false">IF(LEN(A633)&gt;0,1,IF(LEN(A634)&gt;0,"",B632+1))</f>
        <v>18</v>
      </c>
      <c r="C633" s="3" t="str">
        <f aca="false">Collecte!A564</f>
        <v>Parcours D’Art d’Art n°1 "Primaires !" ( A la découverte du patrimoine artistique de Vaulx-en-Velin – Grande Île )</v>
      </c>
      <c r="D633" s="3" t="str">
        <f aca="false">Collecte!E564</f>
        <v>Parcours extérieur</v>
      </c>
      <c r="E633" s="3" t="str">
        <f aca="false">Collecte!G564</f>
        <v>Sam. et dim.</v>
      </c>
      <c r="F633" s="2" t="str">
        <f aca="false">IF(Collecte!L564="Réservation obligatoire","🎫","")</f>
        <v/>
      </c>
      <c r="G633" s="2" t="str">
        <f aca="false">HYPERLINK(Collecte!B564,"➡")</f>
        <v>➡</v>
      </c>
    </row>
    <row r="634" customFormat="false" ht="15" hidden="false" customHeight="false" outlineLevel="0" collapsed="false">
      <c r="A634" s="1" t="str">
        <f aca="false">IF(Collecte!K564&lt;&gt;Collecte!K565,Collecte!K565,"")</f>
        <v/>
      </c>
      <c r="B634" s="2" t="n">
        <f aca="false">IF(LEN(A634)&gt;0,1,IF(LEN(A635)&gt;0,"",B633+1))</f>
        <v>19</v>
      </c>
      <c r="C634" s="3" t="str">
        <f aca="false">Collecte!A565</f>
        <v>Parcours d'Art d'Art  n°2 " Ça va de Soie " ( A la découverte du patrimoine artistique de Vaulx-en-Velin – Vaulx Sud )</v>
      </c>
      <c r="D634" s="3" t="str">
        <f aca="false">Collecte!E565</f>
        <v>Parcours extérieur</v>
      </c>
      <c r="E634" s="3" t="str">
        <f aca="false">Collecte!G565</f>
        <v>Sam.</v>
      </c>
      <c r="F634" s="2" t="str">
        <f aca="false">IF(Collecte!L565="Réservation obligatoire","🎫","")</f>
        <v/>
      </c>
      <c r="G634" s="2" t="str">
        <f aca="false">HYPERLINK(Collecte!B565,"➡")</f>
        <v>➡</v>
      </c>
    </row>
    <row r="635" customFormat="false" ht="15" hidden="false" customHeight="false" outlineLevel="0" collapsed="false">
      <c r="A635" s="1" t="str">
        <f aca="false">IF(Collecte!K565&lt;&gt;Collecte!K566,Collecte!K566,"")</f>
        <v/>
      </c>
      <c r="B635" s="2" t="n">
        <f aca="false">IF(LEN(A635)&gt;0,1,IF(LEN(A636)&gt;0,"",B634+1))</f>
        <v>20</v>
      </c>
      <c r="C635" s="14" t="str">
        <f aca="false">Collecte!A566</f>
        <v>Parcours d'Art d'Art n°3 " De pierre, de feu et d'eau " (  A la découverte du patrimoine artistique de Vaulx-en-Velin – Vaulx Nord )</v>
      </c>
      <c r="D635" s="3" t="str">
        <f aca="false">Collecte!E566</f>
        <v>Parcours extérieur</v>
      </c>
      <c r="E635" s="3" t="str">
        <f aca="false">Collecte!G566</f>
        <v>Sam. et dim.</v>
      </c>
      <c r="F635" s="2" t="str">
        <f aca="false">IF(Collecte!L566="Réservation obligatoire","🎫","")</f>
        <v/>
      </c>
      <c r="G635" s="2" t="str">
        <f aca="false">HYPERLINK(Collecte!B566,"➡")</f>
        <v>➡</v>
      </c>
    </row>
    <row r="636" customFormat="false" ht="15" hidden="false" customHeight="false" outlineLevel="0" collapsed="false">
      <c r="A636" s="1" t="str">
        <f aca="false">IF(Collecte!K566&lt;&gt;Collecte!K567,Collecte!K567,"")</f>
        <v/>
      </c>
      <c r="B636" s="2" t="n">
        <f aca="false">IF(LEN(A636)&gt;0,1,IF(LEN(A637)&gt;0,"",B635+1))</f>
        <v>21</v>
      </c>
      <c r="C636" s="3" t="str">
        <f aca="false">Collecte!A567</f>
        <v>Paulo et Riri mènent l'enquête</v>
      </c>
      <c r="D636" s="3" t="str">
        <f aca="false">Collecte!E567</f>
        <v>Animation</v>
      </c>
      <c r="E636" s="3" t="str">
        <f aca="false">Collecte!G567</f>
        <v>Sam. et dim.</v>
      </c>
      <c r="F636" s="2" t="str">
        <f aca="false">IF(Collecte!L567="Réservation obligatoire","🎫","")</f>
        <v>🎫</v>
      </c>
      <c r="G636" s="2" t="str">
        <f aca="false">HYPERLINK(Collecte!B567,"➡")</f>
        <v>➡</v>
      </c>
    </row>
    <row r="637" customFormat="false" ht="15" hidden="false" customHeight="false" outlineLevel="0" collapsed="false">
      <c r="A637" s="1" t="str">
        <f aca="false">IF(Collecte!K567&lt;&gt;Collecte!K568,Collecte!K568,"")</f>
        <v/>
      </c>
      <c r="B637" s="2" t="n">
        <f aca="false">IF(LEN(A637)&gt;0,1,IF(LEN(A638)&gt;0,"",B636+1))</f>
        <v>22</v>
      </c>
      <c r="C637" s="3" t="str">
        <f aca="false">Collecte!A568</f>
        <v>Quiz et exposition sur le projet urbain du Mas du Taureau</v>
      </c>
      <c r="D637" s="3" t="str">
        <f aca="false">Collecte!E568</f>
        <v>Exposition</v>
      </c>
      <c r="E637" s="3" t="str">
        <f aca="false">Collecte!G568</f>
        <v>Sam.</v>
      </c>
      <c r="F637" s="2" t="str">
        <f aca="false">IF(Collecte!L568="Réservation obligatoire","🎫","")</f>
        <v/>
      </c>
      <c r="G637" s="2" t="str">
        <f aca="false">HYPERLINK(Collecte!B568,"➡")</f>
        <v>➡</v>
      </c>
    </row>
    <row r="638" customFormat="false" ht="15" hidden="false" customHeight="false" outlineLevel="0" collapsed="false">
      <c r="A638" s="1" t="str">
        <f aca="false">IF(Collecte!K568&lt;&gt;Collecte!K569,Collecte!K569,"")</f>
        <v/>
      </c>
      <c r="B638" s="2" t="n">
        <f aca="false">IF(LEN(A638)&gt;0,1,IF(LEN(A639)&gt;0,"",B637+1))</f>
        <v>23</v>
      </c>
      <c r="C638" s="3" t="str">
        <f aca="false">Collecte!A569</f>
        <v>Rencontre mémoire vivante et patrimoine partagé : "Quand les souvenirs racontent l’histoire"</v>
      </c>
      <c r="D638" s="3" t="str">
        <f aca="false">Collecte!E569</f>
        <v>Animation</v>
      </c>
      <c r="E638" s="3" t="str">
        <f aca="false">Collecte!G569</f>
        <v>Sam.</v>
      </c>
      <c r="F638" s="2" t="str">
        <f aca="false">IF(Collecte!L569="Réservation obligatoire","🎫","")</f>
        <v>🎫</v>
      </c>
      <c r="G638" s="2" t="str">
        <f aca="false">HYPERLINK(Collecte!B569,"➡")</f>
        <v>➡</v>
      </c>
    </row>
    <row r="639" customFormat="false" ht="15" hidden="false" customHeight="false" outlineLevel="0" collapsed="false">
      <c r="A639" s="1" t="str">
        <f aca="false">IF(Collecte!K569&lt;&gt;Collecte!K570,Collecte!K570,"")</f>
        <v/>
      </c>
      <c r="B639" s="2" t="n">
        <f aca="false">IF(LEN(A639)&gt;0,1,IF(LEN(A640)&gt;0,"",B638+1))</f>
        <v>24</v>
      </c>
      <c r="C639" s="3" t="str">
        <f aca="false">Collecte!A570</f>
        <v>Visite immersive de la grotte de Lascaux</v>
      </c>
      <c r="D639" s="3" t="n">
        <f aca="false">Collecte!E570</f>
        <v>0</v>
      </c>
      <c r="E639" s="3" t="str">
        <f aca="false">Collecte!G570</f>
        <v>Sam. et dim.</v>
      </c>
      <c r="F639" s="2" t="str">
        <f aca="false">IF(Collecte!L570="Réservation obligatoire","🎫","")</f>
        <v>🎫</v>
      </c>
      <c r="G639" s="2" t="str">
        <f aca="false">HYPERLINK(Collecte!B570,"➡")</f>
        <v>➡</v>
      </c>
    </row>
    <row r="640" customFormat="false" ht="15" hidden="false" customHeight="false" outlineLevel="0" collapsed="false">
      <c r="B640" s="2" t="str">
        <f aca="false">IF(LEN(A640)&gt;0,1,IF(LEN(A641)&gt;0,"",B639+1))</f>
        <v/>
      </c>
    </row>
    <row r="641" customFormat="false" ht="15" hidden="false" customHeight="false" outlineLevel="0" collapsed="false">
      <c r="A641" s="1" t="str">
        <f aca="false">IF(Collecte!K570&lt;&gt;Collecte!K571,Collecte!K571,"")</f>
        <v>Villeurbanne</v>
      </c>
      <c r="B641" s="2" t="n">
        <f aca="false">IF(LEN(A641)&gt;0,1,IF(LEN(A642)&gt;0,"",B640+1))</f>
        <v>1</v>
      </c>
      <c r="C641" s="3" t="str">
        <f aca="false">Collecte!A571</f>
        <v>Atelier d'impression</v>
      </c>
      <c r="D641" s="3" t="str">
        <f aca="false">Collecte!E571</f>
        <v>Animation</v>
      </c>
      <c r="E641" s="3" t="str">
        <f aca="false">Collecte!G571</f>
        <v>Sam. et dim.</v>
      </c>
      <c r="F641" s="2" t="str">
        <f aca="false">IF(Collecte!L571="Réservation obligatoire","🎫","")</f>
        <v/>
      </c>
      <c r="G641" s="2" t="str">
        <f aca="false">HYPERLINK(Collecte!B571,"➡")</f>
        <v>➡</v>
      </c>
    </row>
    <row r="642" customFormat="false" ht="15" hidden="false" customHeight="false" outlineLevel="0" collapsed="false">
      <c r="A642" s="1" t="str">
        <f aca="false">IF(Collecte!K571&lt;&gt;Collecte!K572,Collecte!K572,"")</f>
        <v/>
      </c>
      <c r="B642" s="2" t="n">
        <f aca="false">IF(LEN(A642)&gt;0,1,IF(LEN(A643)&gt;0,"",B641+1))</f>
        <v>2</v>
      </c>
      <c r="C642" s="3" t="str">
        <f aca="false">Collecte!A572</f>
        <v>Balade Urbaine : Les Gratte-Ciel,  toute une histoire</v>
      </c>
      <c r="D642" s="3" t="str">
        <f aca="false">Collecte!E572</f>
        <v>Parcours extérieur</v>
      </c>
      <c r="E642" s="3" t="str">
        <f aca="false">Collecte!G572</f>
        <v>Sam. et dim.</v>
      </c>
      <c r="F642" s="2" t="str">
        <f aca="false">IF(Collecte!L572="Réservation obligatoire","🎫","")</f>
        <v>🎫</v>
      </c>
      <c r="G642" s="2" t="str">
        <f aca="false">HYPERLINK(Collecte!B572,"➡")</f>
        <v>➡</v>
      </c>
    </row>
    <row r="643" customFormat="false" ht="15" hidden="false" customHeight="false" outlineLevel="0" collapsed="false">
      <c r="A643" s="1" t="str">
        <f aca="false">IF(Collecte!K572&lt;&gt;Collecte!K573,Collecte!K573,"")</f>
        <v/>
      </c>
      <c r="B643" s="2" t="n">
        <f aca="false">IF(LEN(A643)&gt;0,1,IF(LEN(A644)&gt;0,"",B642+1))</f>
        <v>3</v>
      </c>
      <c r="C643" s="3" t="str">
        <f aca="false">Collecte!A573</f>
        <v>Balade Urbaine : Sur les traces de Lazare Goujon</v>
      </c>
      <c r="D643" s="3" t="str">
        <f aca="false">Collecte!E573</f>
        <v>Parcours extérieur</v>
      </c>
      <c r="E643" s="3" t="str">
        <f aca="false">Collecte!G573</f>
        <v>Sam.</v>
      </c>
      <c r="F643" s="2" t="str">
        <f aca="false">IF(Collecte!L573="Réservation obligatoire","🎫","")</f>
        <v>🎫</v>
      </c>
      <c r="G643" s="2" t="str">
        <f aca="false">HYPERLINK(Collecte!B573,"➡")</f>
        <v>➡</v>
      </c>
    </row>
    <row r="644" customFormat="false" ht="15" hidden="false" customHeight="false" outlineLevel="0" collapsed="false">
      <c r="A644" s="1" t="str">
        <f aca="false">IF(Collecte!K573&lt;&gt;Collecte!K574,Collecte!K574,"")</f>
        <v/>
      </c>
      <c r="B644" s="2" t="n">
        <f aca="false">IF(LEN(A644)&gt;0,1,IF(LEN(A645)&gt;0,"",B643+1))</f>
        <v>4</v>
      </c>
      <c r="C644" s="3" t="str">
        <f aca="false">Collecte!A574</f>
        <v>Balade urbaine guidée « Les Gratte-Ciel d’hier à demain »</v>
      </c>
      <c r="D644" s="3" t="str">
        <f aca="false">Collecte!E574</f>
        <v>Parcours extérieur</v>
      </c>
      <c r="E644" s="3" t="str">
        <f aca="false">Collecte!G574</f>
        <v>Dim.</v>
      </c>
      <c r="F644" s="2" t="str">
        <f aca="false">IF(Collecte!L574="Réservation obligatoire","🎫","")</f>
        <v>🎫</v>
      </c>
      <c r="G644" s="2" t="str">
        <f aca="false">HYPERLINK(Collecte!B574,"➡")</f>
        <v>➡</v>
      </c>
    </row>
    <row r="645" customFormat="false" ht="15" hidden="false" customHeight="false" outlineLevel="0" collapsed="false">
      <c r="A645" s="1" t="str">
        <f aca="false">IF(Collecte!K574&lt;&gt;Collecte!K575,Collecte!K575,"")</f>
        <v/>
      </c>
      <c r="B645" s="2" t="n">
        <f aca="false">IF(LEN(A645)&gt;0,1,IF(LEN(A646)&gt;0,"",B644+1))</f>
        <v>5</v>
      </c>
      <c r="C645" s="3" t="str">
        <f aca="false">Collecte!A575</f>
        <v>Belvédère de l'usine hydroélectrique de Cusset</v>
      </c>
      <c r="D645" s="3" t="str">
        <f aca="false">Collecte!E575</f>
        <v>Visite libre</v>
      </c>
      <c r="E645" s="3" t="str">
        <f aca="false">Collecte!G575</f>
        <v>Sam. et dim.</v>
      </c>
      <c r="F645" s="2" t="str">
        <f aca="false">IF(Collecte!L575="Réservation obligatoire","🎫","")</f>
        <v/>
      </c>
      <c r="G645" s="2" t="str">
        <f aca="false">HYPERLINK(Collecte!B575,"➡")</f>
        <v>➡</v>
      </c>
    </row>
    <row r="646" customFormat="false" ht="15" hidden="false" customHeight="false" outlineLevel="0" collapsed="false">
      <c r="A646" s="1" t="str">
        <f aca="false">IF(Collecte!K575&lt;&gt;Collecte!K576,Collecte!K576,"")</f>
        <v/>
      </c>
      <c r="B646" s="2" t="n">
        <f aca="false">IF(LEN(A646)&gt;0,1,IF(LEN(A647)&gt;0,"",B645+1))</f>
        <v>6</v>
      </c>
      <c r="C646" s="3" t="str">
        <f aca="false">Collecte!A576</f>
        <v>Café Gratte-Ciel : le temple de l'opérette</v>
      </c>
      <c r="D646" s="3" t="str">
        <f aca="false">Collecte!E576</f>
        <v>Animation</v>
      </c>
      <c r="E646" s="3" t="str">
        <f aca="false">Collecte!G576</f>
        <v>Dim.</v>
      </c>
      <c r="F646" s="2" t="str">
        <f aca="false">IF(Collecte!L576="Réservation obligatoire","🎫","")</f>
        <v>🎫</v>
      </c>
      <c r="G646" s="2" t="str">
        <f aca="false">HYPERLINK(Collecte!B576,"➡")</f>
        <v>➡</v>
      </c>
    </row>
    <row r="647" customFormat="false" ht="15" hidden="false" customHeight="false" outlineLevel="0" collapsed="false">
      <c r="A647" s="1" t="str">
        <f aca="false">IF(Collecte!K576&lt;&gt;Collecte!K577,Collecte!K577,"")</f>
        <v/>
      </c>
      <c r="B647" s="2" t="n">
        <f aca="false">IF(LEN(A647)&gt;0,1,IF(LEN(A648)&gt;0,"",B646+1))</f>
        <v>7</v>
      </c>
      <c r="C647" s="3" t="str">
        <f aca="false">Collecte!A577</f>
        <v>Conférences sur l'histoire de l'informatique</v>
      </c>
      <c r="D647" s="3" t="str">
        <f aca="false">Collecte!E577</f>
        <v>Animation</v>
      </c>
      <c r="E647" s="3" t="str">
        <f aca="false">Collecte!G577</f>
        <v>Sam.</v>
      </c>
      <c r="F647" s="2" t="str">
        <f aca="false">IF(Collecte!L577="Réservation obligatoire","🎫","")</f>
        <v>🎫</v>
      </c>
      <c r="G647" s="2" t="str">
        <f aca="false">HYPERLINK(Collecte!B577,"➡")</f>
        <v>➡</v>
      </c>
    </row>
    <row r="648" customFormat="false" ht="15" hidden="false" customHeight="false" outlineLevel="0" collapsed="false">
      <c r="A648" s="1" t="str">
        <f aca="false">IF(Collecte!K577&lt;&gt;Collecte!K578,Collecte!K578,"")</f>
        <v/>
      </c>
      <c r="B648" s="2" t="n">
        <f aca="false">IF(LEN(A648)&gt;0,1,IF(LEN(A649)&gt;0,"",B647+1))</f>
        <v>8</v>
      </c>
      <c r="C648" s="3" t="str">
        <f aca="false">Collecte!A578</f>
        <v>Découverte de la Nécropole Nationale de la Doua</v>
      </c>
      <c r="D648" s="3" t="str">
        <f aca="false">Collecte!E578</f>
        <v>Visite libre</v>
      </c>
      <c r="E648" s="3" t="str">
        <f aca="false">Collecte!G578</f>
        <v>Sam. et dim.</v>
      </c>
      <c r="F648" s="2" t="str">
        <f aca="false">IF(Collecte!L578="Réservation obligatoire","🎫","")</f>
        <v>🎫</v>
      </c>
      <c r="G648" s="2" t="str">
        <f aca="false">HYPERLINK(Collecte!B578,"➡")</f>
        <v>➡</v>
      </c>
    </row>
    <row r="649" customFormat="false" ht="15" hidden="false" customHeight="false" outlineLevel="0" collapsed="false">
      <c r="A649" s="1" t="str">
        <f aca="false">IF(Collecte!K578&lt;&gt;Collecte!K579,Collecte!K579,"")</f>
        <v/>
      </c>
      <c r="B649" s="2" t="n">
        <f aca="false">IF(LEN(A649)&gt;0,1,IF(LEN(A650)&gt;0,"",B648+1))</f>
        <v>9</v>
      </c>
      <c r="C649" s="3" t="str">
        <f aca="false">Collecte!A579</f>
        <v>Découverte du palais du travail de villeurbanne et de l'union locale CGT</v>
      </c>
      <c r="D649" s="3" t="str">
        <f aca="false">Collecte!E579</f>
        <v>Visite libre</v>
      </c>
      <c r="E649" s="3" t="str">
        <f aca="false">Collecte!G579</f>
        <v>Sam.</v>
      </c>
      <c r="F649" s="2" t="str">
        <f aca="false">IF(Collecte!L579="Réservation obligatoire","🎫","")</f>
        <v/>
      </c>
      <c r="G649" s="2" t="str">
        <f aca="false">HYPERLINK(Collecte!B579,"➡")</f>
        <v>➡</v>
      </c>
    </row>
    <row r="650" customFormat="false" ht="15" hidden="false" customHeight="false" outlineLevel="0" collapsed="false">
      <c r="A650" s="1" t="str">
        <f aca="false">IF(Collecte!K579&lt;&gt;Collecte!K580,Collecte!K580,"")</f>
        <v/>
      </c>
      <c r="B650" s="2" t="n">
        <f aca="false">IF(LEN(A650)&gt;0,1,IF(LEN(A651)&gt;0,"",B649+1))</f>
        <v>10</v>
      </c>
      <c r="C650" s="3" t="str">
        <f aca="false">Collecte!A580</f>
        <v>Démonstrations par les imprimeurs</v>
      </c>
      <c r="D650" s="3" t="str">
        <f aca="false">Collecte!E580</f>
        <v>Animation</v>
      </c>
      <c r="E650" s="3" t="str">
        <f aca="false">Collecte!G580</f>
        <v>Sam. et dim.</v>
      </c>
      <c r="F650" s="2" t="str">
        <f aca="false">IF(Collecte!L580="Réservation obligatoire","🎫","")</f>
        <v/>
      </c>
      <c r="G650" s="2" t="str">
        <f aca="false">HYPERLINK(Collecte!B580,"➡")</f>
        <v>➡</v>
      </c>
    </row>
    <row r="651" customFormat="false" ht="15" hidden="false" customHeight="false" outlineLevel="0" collapsed="false">
      <c r="A651" s="1" t="str">
        <f aca="false">IF(Collecte!K580&lt;&gt;Collecte!K581,Collecte!K581,"")</f>
        <v/>
      </c>
      <c r="B651" s="2" t="n">
        <f aca="false">IF(LEN(A651)&gt;0,1,IF(LEN(A652)&gt;0,"",B650+1))</f>
        <v>11</v>
      </c>
      <c r="C651" s="3" t="str">
        <f aca="false">Collecte!A581</f>
        <v>Exposition : Lyon, berceau du web français</v>
      </c>
      <c r="D651" s="3" t="str">
        <f aca="false">Collecte!E581</f>
        <v>Exposition</v>
      </c>
      <c r="E651" s="3" t="str">
        <f aca="false">Collecte!G581</f>
        <v>Sam.</v>
      </c>
      <c r="F651" s="2" t="str">
        <f aca="false">IF(Collecte!L581="Réservation obligatoire","🎫","")</f>
        <v/>
      </c>
      <c r="G651" s="2" t="str">
        <f aca="false">HYPERLINK(Collecte!B581,"➡")</f>
        <v>➡</v>
      </c>
    </row>
    <row r="652" customFormat="false" ht="15" hidden="false" customHeight="false" outlineLevel="0" collapsed="false">
      <c r="A652" s="1" t="str">
        <f aca="false">IF(Collecte!K581&lt;&gt;Collecte!K582,Collecte!K582,"")</f>
        <v/>
      </c>
      <c r="B652" s="2" t="n">
        <f aca="false">IF(LEN(A652)&gt;0,1,IF(LEN(A653)&gt;0,"",B651+1))</f>
        <v>12</v>
      </c>
      <c r="C652" s="3" t="str">
        <f aca="false">Collecte!A582</f>
        <v>Exposition Brouhaha - Christian Lhopital</v>
      </c>
      <c r="D652" s="3" t="str">
        <f aca="false">Collecte!E582</f>
        <v>Exposition</v>
      </c>
      <c r="E652" s="3" t="str">
        <f aca="false">Collecte!G582</f>
        <v>Sam. et dim.</v>
      </c>
      <c r="F652" s="2" t="str">
        <f aca="false">IF(Collecte!L582="Réservation obligatoire","🎫","")</f>
        <v/>
      </c>
      <c r="G652" s="2" t="str">
        <f aca="false">HYPERLINK(Collecte!B582,"➡")</f>
        <v>➡</v>
      </c>
    </row>
    <row r="653" customFormat="false" ht="15" hidden="false" customHeight="false" outlineLevel="0" collapsed="false">
      <c r="A653" s="1" t="str">
        <f aca="false">IF(Collecte!K582&lt;&gt;Collecte!K583,Collecte!K583,"")</f>
        <v/>
      </c>
      <c r="B653" s="2" t="n">
        <f aca="false">IF(LEN(A653)&gt;0,1,IF(LEN(A654)&gt;0,"",B652+1))</f>
        <v>13</v>
      </c>
      <c r="C653" s="3" t="str">
        <f aca="false">Collecte!A583</f>
        <v>Familiarités - contes théâtralisé</v>
      </c>
      <c r="D653" s="3" t="str">
        <f aca="false">Collecte!E583</f>
        <v>Animation</v>
      </c>
      <c r="E653" s="3" t="str">
        <f aca="false">Collecte!G583</f>
        <v>Sam.</v>
      </c>
      <c r="F653" s="2" t="str">
        <f aca="false">IF(Collecte!L583="Réservation obligatoire","🎫","")</f>
        <v>🎫</v>
      </c>
      <c r="G653" s="2" t="str">
        <f aca="false">HYPERLINK(Collecte!B583,"➡")</f>
        <v>➡</v>
      </c>
    </row>
    <row r="654" customFormat="false" ht="15" hidden="false" customHeight="false" outlineLevel="0" collapsed="false">
      <c r="A654" s="1" t="str">
        <f aca="false">IF(Collecte!K583&lt;&gt;Collecte!K584,Collecte!K584,"")</f>
        <v/>
      </c>
      <c r="B654" s="2" t="n">
        <f aca="false">IF(LEN(A654)&gt;0,1,IF(LEN(A655)&gt;0,"",B653+1))</f>
        <v>14</v>
      </c>
      <c r="C654" s="3" t="str">
        <f aca="false">Collecte!A584</f>
        <v>Familiarités - exposition</v>
      </c>
      <c r="D654" s="3" t="str">
        <f aca="false">Collecte!E584</f>
        <v>Exposition</v>
      </c>
      <c r="E654" s="3" t="str">
        <f aca="false">Collecte!G584</f>
        <v>Vend. et sam.</v>
      </c>
      <c r="F654" s="2" t="str">
        <f aca="false">IF(Collecte!L584="Réservation obligatoire","🎫","")</f>
        <v/>
      </c>
      <c r="G654" s="2" t="str">
        <f aca="false">HYPERLINK(Collecte!B584,"➡")</f>
        <v>➡</v>
      </c>
    </row>
    <row r="655" customFormat="false" ht="15" hidden="false" customHeight="false" outlineLevel="0" collapsed="false">
      <c r="A655" s="1" t="str">
        <f aca="false">IF(Collecte!K584&lt;&gt;Collecte!K585,Collecte!K585,"")</f>
        <v/>
      </c>
      <c r="B655" s="2" t="n">
        <f aca="false">IF(LEN(A655)&gt;0,1,IF(LEN(A656)&gt;0,"",B654+1))</f>
        <v>15</v>
      </c>
      <c r="C655" s="3" t="str">
        <f aca="false">Collecte!A585</f>
        <v>Franc-maçonnerie de tradition, ou l'architecture de la pensée</v>
      </c>
      <c r="D655" s="3" t="str">
        <f aca="false">Collecte!E585</f>
        <v>Visite guidée</v>
      </c>
      <c r="E655" s="3" t="str">
        <f aca="false">Collecte!G585</f>
        <v>Dim.</v>
      </c>
      <c r="F655" s="2" t="str">
        <f aca="false">IF(Collecte!L585="Réservation obligatoire","🎫","")</f>
        <v>🎫</v>
      </c>
      <c r="G655" s="2" t="str">
        <f aca="false">HYPERLINK(Collecte!B585,"➡")</f>
        <v>➡</v>
      </c>
    </row>
    <row r="656" customFormat="false" ht="15" hidden="false" customHeight="false" outlineLevel="0" collapsed="false">
      <c r="A656" s="1" t="str">
        <f aca="false">IF(Collecte!K585&lt;&gt;Collecte!K586,Collecte!K586,"")</f>
        <v/>
      </c>
      <c r="B656" s="2" t="n">
        <f aca="false">IF(LEN(A656)&gt;0,1,IF(LEN(A657)&gt;0,"",B655+1))</f>
        <v>16</v>
      </c>
      <c r="C656" s="3" t="str">
        <f aca="false">Collecte!A586</f>
        <v>Inauguration d'un nouveau Curieux Détours</v>
      </c>
      <c r="D656" s="3" t="str">
        <f aca="false">Collecte!E586</f>
        <v>Parcours extérieur</v>
      </c>
      <c r="E656" s="3" t="str">
        <f aca="false">Collecte!G586</f>
        <v>Sam.</v>
      </c>
      <c r="F656" s="2" t="str">
        <f aca="false">IF(Collecte!L586="Réservation obligatoire","🎫","")</f>
        <v>🎫</v>
      </c>
      <c r="G656" s="2" t="str">
        <f aca="false">HYPERLINK(Collecte!B586,"➡")</f>
        <v>➡</v>
      </c>
    </row>
    <row r="657" customFormat="false" ht="15" hidden="false" customHeight="false" outlineLevel="0" collapsed="false">
      <c r="A657" s="1" t="str">
        <f aca="false">IF(Collecte!K586&lt;&gt;Collecte!K587,Collecte!K587,"")</f>
        <v/>
      </c>
      <c r="B657" s="2" t="n">
        <f aca="false">IF(LEN(A657)&gt;0,1,IF(LEN(A658)&gt;0,"",B656+1))</f>
        <v>17</v>
      </c>
      <c r="C657" s="3" t="str">
        <f aca="false">Collecte!A587</f>
        <v>L'herbier de Lyon 1, l'une des plus grandes collections botaniques du monde</v>
      </c>
      <c r="D657" s="3" t="str">
        <f aca="false">Collecte!E587</f>
        <v>Visite guidée</v>
      </c>
      <c r="E657" s="3" t="str">
        <f aca="false">Collecte!G587</f>
        <v>Vend. seulement</v>
      </c>
      <c r="F657" s="2" t="str">
        <f aca="false">IF(Collecte!L587="Réservation obligatoire","🎫","")</f>
        <v/>
      </c>
      <c r="G657" s="2" t="str">
        <f aca="false">HYPERLINK(Collecte!B587,"➡")</f>
        <v>➡</v>
      </c>
    </row>
    <row r="658" customFormat="false" ht="15" hidden="false" customHeight="false" outlineLevel="0" collapsed="false">
      <c r="A658" s="1" t="str">
        <f aca="false">IF(Collecte!K587&lt;&gt;Collecte!K588,Collecte!K588,"")</f>
        <v/>
      </c>
      <c r="B658" s="2" t="n">
        <f aca="false">IF(LEN(A658)&gt;0,1,IF(LEN(A659)&gt;0,"",B657+1))</f>
        <v>18</v>
      </c>
      <c r="C658" s="3" t="str">
        <f aca="false">Collecte!A588</f>
        <v>Les Mémoires vives à la Soie : "Ouvrières, dans les murs de la Mémoire " par la Cie Des Lisières</v>
      </c>
      <c r="D658" s="3" t="str">
        <f aca="false">Collecte!E588</f>
        <v>Concert</v>
      </c>
      <c r="E658" s="3" t="str">
        <f aca="false">Collecte!G588</f>
        <v>Vend. et sam.</v>
      </c>
      <c r="F658" s="2" t="str">
        <f aca="false">IF(Collecte!L588="Réservation obligatoire","🎫","")</f>
        <v>🎫</v>
      </c>
      <c r="G658" s="2" t="str">
        <f aca="false">HYPERLINK(Collecte!B588,"➡")</f>
        <v>➡</v>
      </c>
    </row>
    <row r="659" customFormat="false" ht="15" hidden="false" customHeight="false" outlineLevel="0" collapsed="false">
      <c r="A659" s="1" t="str">
        <f aca="false">IF(Collecte!K588&lt;&gt;Collecte!K589,Collecte!K589,"")</f>
        <v/>
      </c>
      <c r="B659" s="2" t="n">
        <f aca="false">IF(LEN(A659)&gt;0,1,IF(LEN(A660)&gt;0,"",B658+1))</f>
        <v>19</v>
      </c>
      <c r="C659" s="3" t="str">
        <f aca="false">Collecte!A589</f>
        <v>Les Mémoires vives à la Soie : Ecoutes libres de "Glanages au creux de l'oreille" par Compagnie La fine Oreille</v>
      </c>
      <c r="D659" s="3" t="str">
        <f aca="false">Collecte!E589</f>
        <v>Animation</v>
      </c>
      <c r="E659" s="3" t="str">
        <f aca="false">Collecte!G589</f>
        <v>Sam.</v>
      </c>
      <c r="F659" s="2" t="str">
        <f aca="false">IF(Collecte!L589="Réservation obligatoire","🎫","")</f>
        <v/>
      </c>
      <c r="G659" s="2" t="str">
        <f aca="false">HYPERLINK(Collecte!B589,"➡")</f>
        <v>➡</v>
      </c>
    </row>
    <row r="660" customFormat="false" ht="15" hidden="false" customHeight="false" outlineLevel="0" collapsed="false">
      <c r="A660" s="1" t="str">
        <f aca="false">IF(Collecte!K589&lt;&gt;Collecte!K590,Collecte!K590,"")</f>
        <v/>
      </c>
      <c r="B660" s="2" t="n">
        <f aca="false">IF(LEN(A660)&gt;0,1,IF(LEN(A661)&gt;0,"",B659+1))</f>
        <v>20</v>
      </c>
      <c r="C660" s="3" t="str">
        <f aca="false">Collecte!A590</f>
        <v>Les Mémoires vives à la Soie : Ecoutes libres de "Radio reporter" par CCO et Vive la TASE!</v>
      </c>
      <c r="D660" s="3" t="str">
        <f aca="false">Collecte!E590</f>
        <v>Animation</v>
      </c>
      <c r="E660" s="3" t="str">
        <f aca="false">Collecte!G590</f>
        <v>Sam.</v>
      </c>
      <c r="F660" s="2" t="str">
        <f aca="false">IF(Collecte!L590="Réservation obligatoire","🎫","")</f>
        <v/>
      </c>
      <c r="G660" s="2" t="str">
        <f aca="false">HYPERLINK(Collecte!B590,"➡")</f>
        <v>➡</v>
      </c>
    </row>
    <row r="661" customFormat="false" ht="15" hidden="false" customHeight="false" outlineLevel="0" collapsed="false">
      <c r="A661" s="1" t="str">
        <f aca="false">IF(Collecte!K590&lt;&gt;Collecte!K591,Collecte!K591,"")</f>
        <v/>
      </c>
      <c r="B661" s="2" t="n">
        <f aca="false">IF(LEN(A661)&gt;0,1,IF(LEN(A662)&gt;0,"",B660+1))</f>
        <v>21</v>
      </c>
      <c r="C661" s="3" t="str">
        <f aca="false">Collecte!A591</f>
        <v>Les Mémoires vives à la Soie : Entresort "Les Pol'Héroïnes" par la Compagnie Zéotrope</v>
      </c>
      <c r="D661" s="3" t="str">
        <f aca="false">Collecte!E591</f>
        <v>Animation</v>
      </c>
      <c r="E661" s="3" t="str">
        <f aca="false">Collecte!G591</f>
        <v>Sam.</v>
      </c>
      <c r="F661" s="2" t="str">
        <f aca="false">IF(Collecte!L591="Réservation obligatoire","🎫","")</f>
        <v/>
      </c>
      <c r="G661" s="2" t="str">
        <f aca="false">HYPERLINK(Collecte!B591,"➡")</f>
        <v>➡</v>
      </c>
    </row>
    <row r="662" customFormat="false" ht="15" hidden="false" customHeight="false" outlineLevel="0" collapsed="false">
      <c r="A662" s="1" t="str">
        <f aca="false">IF(Collecte!K591&lt;&gt;Collecte!K592,Collecte!K592,"")</f>
        <v/>
      </c>
      <c r="B662" s="2" t="n">
        <f aca="false">IF(LEN(A662)&gt;0,1,IF(LEN(A663)&gt;0,"",B661+1))</f>
        <v>22</v>
      </c>
      <c r="C662" s="14" t="str">
        <f aca="false">Collecte!A592</f>
        <v>Les Mémoires vives à la Soie : Soirée Musicale avec Fidgi Sisters Phoenix (De l'art d'être une calamité) et Vidala (Une historia americana)</v>
      </c>
      <c r="D662" s="3" t="str">
        <f aca="false">Collecte!E592</f>
        <v>Concert</v>
      </c>
      <c r="E662" s="3" t="str">
        <f aca="false">Collecte!G592</f>
        <v>Sam.</v>
      </c>
      <c r="F662" s="2" t="str">
        <f aca="false">IF(Collecte!L592="Réservation obligatoire","🎫","")</f>
        <v/>
      </c>
      <c r="G662" s="2" t="str">
        <f aca="false">HYPERLINK(Collecte!B592,"➡")</f>
        <v>➡</v>
      </c>
    </row>
    <row r="663" customFormat="false" ht="15" hidden="false" customHeight="false" outlineLevel="0" collapsed="false">
      <c r="A663" s="1" t="str">
        <f aca="false">IF(Collecte!K592&lt;&gt;Collecte!K593,Collecte!K593,"")</f>
        <v/>
      </c>
      <c r="B663" s="2" t="n">
        <f aca="false">IF(LEN(A663)&gt;0,1,IF(LEN(A664)&gt;0,"",B662+1))</f>
        <v>23</v>
      </c>
      <c r="C663" s="3" t="str">
        <f aca="false">Collecte!A593</f>
        <v>Les Mémoires vives à la Soie : Visite décalée "Non tantum sed etiam" par la Cie il sera une fois</v>
      </c>
      <c r="D663" s="3" t="str">
        <f aca="false">Collecte!E593</f>
        <v>Animation</v>
      </c>
      <c r="E663" s="3" t="str">
        <f aca="false">Collecte!G593</f>
        <v>Sam.</v>
      </c>
      <c r="F663" s="2" t="str">
        <f aca="false">IF(Collecte!L593="Réservation obligatoire","🎫","")</f>
        <v>🎫</v>
      </c>
      <c r="G663" s="2" t="str">
        <f aca="false">HYPERLINK(Collecte!B593,"➡")</f>
        <v>➡</v>
      </c>
    </row>
    <row r="664" customFormat="false" ht="15" hidden="false" customHeight="false" outlineLevel="0" collapsed="false">
      <c r="A664" s="1" t="str">
        <f aca="false">IF(Collecte!K593&lt;&gt;Collecte!K594,Collecte!K594,"")</f>
        <v/>
      </c>
      <c r="B664" s="2" t="n">
        <f aca="false">IF(LEN(A664)&gt;0,1,IF(LEN(A665)&gt;0,"",B663+1))</f>
        <v>24</v>
      </c>
      <c r="C664" s="3" t="str">
        <f aca="false">Collecte!A594</f>
        <v>Les Mémoires vives à la Soie : chantier de création "Carmen dans la cuisine " par Compagnie La Cie Anda Jaleo</v>
      </c>
      <c r="D664" s="3" t="str">
        <f aca="false">Collecte!E594</f>
        <v>Concert</v>
      </c>
      <c r="E664" s="3" t="str">
        <f aca="false">Collecte!G594</f>
        <v>Sam.</v>
      </c>
      <c r="F664" s="2" t="str">
        <f aca="false">IF(Collecte!L594="Réservation obligatoire","🎫","")</f>
        <v>🎫</v>
      </c>
      <c r="G664" s="2" t="str">
        <f aca="false">HYPERLINK(Collecte!B594,"➡")</f>
        <v>➡</v>
      </c>
    </row>
    <row r="665" customFormat="false" ht="15" hidden="false" customHeight="false" outlineLevel="0" collapsed="false">
      <c r="A665" s="1" t="str">
        <f aca="false">IF(Collecte!K594&lt;&gt;Collecte!K595,Collecte!K595,"")</f>
        <v/>
      </c>
      <c r="B665" s="2" t="n">
        <f aca="false">IF(LEN(A665)&gt;0,1,IF(LEN(A666)&gt;0,"",B664+1))</f>
        <v>25</v>
      </c>
      <c r="C665" s="3" t="str">
        <f aca="false">Collecte!A595</f>
        <v>Les Mémoires vives à la Soie : chantier de création "Contre tempo" par Compagnie Le Collectif 36</v>
      </c>
      <c r="D665" s="3" t="str">
        <f aca="false">Collecte!E595</f>
        <v>Concert</v>
      </c>
      <c r="E665" s="3" t="str">
        <f aca="false">Collecte!G595</f>
        <v>Sam.</v>
      </c>
      <c r="F665" s="2" t="str">
        <f aca="false">IF(Collecte!L595="Réservation obligatoire","🎫","")</f>
        <v>🎫</v>
      </c>
      <c r="G665" s="2" t="str">
        <f aca="false">HYPERLINK(Collecte!B595,"➡")</f>
        <v>➡</v>
      </c>
    </row>
    <row r="666" customFormat="false" ht="15" hidden="false" customHeight="false" outlineLevel="0" collapsed="false">
      <c r="A666" s="1" t="str">
        <f aca="false">IF(Collecte!K595&lt;&gt;Collecte!K596,Collecte!K596,"")</f>
        <v/>
      </c>
      <c r="B666" s="2" t="n">
        <f aca="false">IF(LEN(A666)&gt;0,1,IF(LEN(A667)&gt;0,"",B665+1))</f>
        <v>26</v>
      </c>
      <c r="C666" s="3" t="str">
        <f aca="false">Collecte!A596</f>
        <v>Les Mémoires vives à la Soie : chantier de création "L'Oeuf" par Compagnie La Cie IA</v>
      </c>
      <c r="D666" s="3" t="str">
        <f aca="false">Collecte!E596</f>
        <v>Animation</v>
      </c>
      <c r="E666" s="3" t="str">
        <f aca="false">Collecte!G596</f>
        <v>Sam.</v>
      </c>
      <c r="F666" s="2" t="str">
        <f aca="false">IF(Collecte!L596="Réservation obligatoire","🎫","")</f>
        <v>🎫</v>
      </c>
      <c r="G666" s="2" t="str">
        <f aca="false">HYPERLINK(Collecte!B596,"➡")</f>
        <v>➡</v>
      </c>
    </row>
    <row r="667" customFormat="false" ht="15" hidden="false" customHeight="false" outlineLevel="0" collapsed="false">
      <c r="A667" s="1" t="str">
        <f aca="false">IF(Collecte!K596&lt;&gt;Collecte!K597,Collecte!K597,"")</f>
        <v/>
      </c>
      <c r="B667" s="2" t="n">
        <f aca="false">IF(LEN(A667)&gt;0,1,IF(LEN(A668)&gt;0,"",B666+1))</f>
        <v>27</v>
      </c>
      <c r="C667" s="3" t="str">
        <f aca="false">Collecte!A597</f>
        <v>Les Mémoires vives à la Soie : chantier de création "La profondeur des forêts" par Compagnie La Cie De l’art à l’autre</v>
      </c>
      <c r="D667" s="3" t="str">
        <f aca="false">Collecte!E597</f>
        <v>Animation</v>
      </c>
      <c r="E667" s="3" t="str">
        <f aca="false">Collecte!G597</f>
        <v>Sam.</v>
      </c>
      <c r="F667" s="2" t="str">
        <f aca="false">IF(Collecte!L597="Réservation obligatoire","🎫","")</f>
        <v>🎫</v>
      </c>
      <c r="G667" s="2" t="str">
        <f aca="false">HYPERLINK(Collecte!B597,"➡")</f>
        <v>➡</v>
      </c>
    </row>
    <row r="668" customFormat="false" ht="15" hidden="false" customHeight="false" outlineLevel="0" collapsed="false">
      <c r="A668" s="1" t="str">
        <f aca="false">IF(Collecte!K597&lt;&gt;Collecte!K598,Collecte!K598,"")</f>
        <v/>
      </c>
      <c r="B668" s="2" t="n">
        <f aca="false">IF(LEN(A668)&gt;0,1,IF(LEN(A669)&gt;0,"",B667+1))</f>
        <v>28</v>
      </c>
      <c r="C668" s="3" t="str">
        <f aca="false">Collecte!A598</f>
        <v>Les Mémoires vives à la Soie : chantier de création "Point Médian" par Compagnie Tapagones</v>
      </c>
      <c r="D668" s="3" t="str">
        <f aca="false">Collecte!E598</f>
        <v>Animation</v>
      </c>
      <c r="E668" s="3" t="str">
        <f aca="false">Collecte!G598</f>
        <v>Sam.</v>
      </c>
      <c r="F668" s="2" t="str">
        <f aca="false">IF(Collecte!L598="Réservation obligatoire","🎫","")</f>
        <v>🎫</v>
      </c>
      <c r="G668" s="2" t="str">
        <f aca="false">HYPERLINK(Collecte!B598,"➡")</f>
        <v>➡</v>
      </c>
    </row>
    <row r="669" customFormat="false" ht="15" hidden="false" customHeight="false" outlineLevel="0" collapsed="false">
      <c r="A669" s="1" t="str">
        <f aca="false">IF(Collecte!K598&lt;&gt;Collecte!K599,Collecte!K599,"")</f>
        <v/>
      </c>
      <c r="B669" s="2" t="n">
        <f aca="false">IF(LEN(A669)&gt;0,1,IF(LEN(A670)&gt;0,"",B668+1))</f>
        <v>29</v>
      </c>
      <c r="C669" s="3" t="str">
        <f aca="false">Collecte!A599</f>
        <v>Les Mémoires vives à la Soie : entresort "Cabane para'sol" par Compagnie La fine Oreille</v>
      </c>
      <c r="D669" s="3" t="str">
        <f aca="false">Collecte!E599</f>
        <v>Concert</v>
      </c>
      <c r="E669" s="3" t="str">
        <f aca="false">Collecte!G599</f>
        <v>Sam.</v>
      </c>
      <c r="F669" s="2" t="str">
        <f aca="false">IF(Collecte!L599="Réservation obligatoire","🎫","")</f>
        <v>🎫</v>
      </c>
      <c r="G669" s="2" t="str">
        <f aca="false">HYPERLINK(Collecte!B599,"➡")</f>
        <v>➡</v>
      </c>
    </row>
    <row r="670" customFormat="false" ht="15" hidden="false" customHeight="false" outlineLevel="0" collapsed="false">
      <c r="A670" s="1" t="str">
        <f aca="false">IF(Collecte!K599&lt;&gt;Collecte!K600,Collecte!K600,"")</f>
        <v/>
      </c>
      <c r="B670" s="2" t="n">
        <f aca="false">IF(LEN(A670)&gt;0,1,IF(LEN(A671)&gt;0,"",B669+1))</f>
        <v>30</v>
      </c>
      <c r="C670" s="3" t="str">
        <f aca="false">Collecte!A600</f>
        <v>Musée de l'informatique du CC-IN2P3</v>
      </c>
      <c r="D670" s="3" t="str">
        <f aca="false">Collecte!E600</f>
        <v>Visite libre</v>
      </c>
      <c r="E670" s="3" t="str">
        <f aca="false">Collecte!G600</f>
        <v>Sam.</v>
      </c>
      <c r="F670" s="2" t="str">
        <f aca="false">IF(Collecte!L600="Réservation obligatoire","🎫","")</f>
        <v/>
      </c>
      <c r="G670" s="2" t="str">
        <f aca="false">HYPERLINK(Collecte!B600,"➡")</f>
        <v>➡</v>
      </c>
    </row>
    <row r="671" customFormat="false" ht="15" hidden="false" customHeight="false" outlineLevel="0" collapsed="false">
      <c r="A671" s="1" t="str">
        <f aca="false">IF(Collecte!K600&lt;&gt;Collecte!K601,Collecte!K601,"")</f>
        <v/>
      </c>
      <c r="B671" s="2" t="n">
        <f aca="false">IF(LEN(A671)&gt;0,1,IF(LEN(A672)&gt;0,"",B670+1))</f>
        <v>31</v>
      </c>
      <c r="C671" s="3" t="str">
        <f aca="false">Collecte!A601</f>
        <v>Ouverture de l'appartement témoin des Gratte-Ciel</v>
      </c>
      <c r="D671" s="3" t="str">
        <f aca="false">Collecte!E601</f>
        <v>Visite libre</v>
      </c>
      <c r="E671" s="3" t="str">
        <f aca="false">Collecte!G601</f>
        <v>Sam. et dim.</v>
      </c>
      <c r="F671" s="2" t="str">
        <f aca="false">IF(Collecte!L601="Réservation obligatoire","🎫","")</f>
        <v/>
      </c>
      <c r="G671" s="2" t="str">
        <f aca="false">HYPERLINK(Collecte!B601,"➡")</f>
        <v>➡</v>
      </c>
    </row>
    <row r="672" customFormat="false" ht="15" hidden="false" customHeight="false" outlineLevel="0" collapsed="false">
      <c r="A672" s="1" t="str">
        <f aca="false">IF(Collecte!K601&lt;&gt;Collecte!K602,Collecte!K602,"")</f>
        <v/>
      </c>
      <c r="B672" s="2" t="n">
        <f aca="false">IF(LEN(A672)&gt;0,1,IF(LEN(A673)&gt;0,"",B671+1))</f>
        <v>32</v>
      </c>
      <c r="C672" s="3" t="str">
        <f aca="false">Collecte!A602</f>
        <v>Présentation de l'église de la Sainte-Famille</v>
      </c>
      <c r="D672" s="3" t="str">
        <f aca="false">Collecte!E602</f>
        <v>Exposition</v>
      </c>
      <c r="E672" s="3" t="str">
        <f aca="false">Collecte!G602</f>
        <v>Sam. et dim.</v>
      </c>
      <c r="F672" s="2" t="str">
        <f aca="false">IF(Collecte!L602="Réservation obligatoire","🎫","")</f>
        <v/>
      </c>
      <c r="G672" s="2" t="str">
        <f aca="false">HYPERLINK(Collecte!B602,"➡")</f>
        <v>➡</v>
      </c>
    </row>
    <row r="673" customFormat="false" ht="15" hidden="false" customHeight="false" outlineLevel="0" collapsed="false">
      <c r="A673" s="1" t="str">
        <f aca="false">IF(Collecte!K602&lt;&gt;Collecte!K603,Collecte!K603,"")</f>
        <v/>
      </c>
      <c r="B673" s="2" t="n">
        <f aca="false">IF(LEN(A673)&gt;0,1,IF(LEN(A674)&gt;0,"",B672+1))</f>
        <v>33</v>
      </c>
      <c r="C673" s="3" t="str">
        <f aca="false">Collecte!A603</f>
        <v>Salles informatiques du CC-IN2P3</v>
      </c>
      <c r="D673" s="3" t="str">
        <f aca="false">Collecte!E603</f>
        <v>Visite guidée</v>
      </c>
      <c r="E673" s="3" t="str">
        <f aca="false">Collecte!G603</f>
        <v>Sam.</v>
      </c>
      <c r="F673" s="2" t="str">
        <f aca="false">IF(Collecte!L603="Réservation obligatoire","🎫","")</f>
        <v>🎫</v>
      </c>
      <c r="G673" s="2" t="str">
        <f aca="false">HYPERLINK(Collecte!B603,"➡")</f>
        <v>➡</v>
      </c>
    </row>
    <row r="674" customFormat="false" ht="15" hidden="false" customHeight="false" outlineLevel="0" collapsed="false">
      <c r="A674" s="1" t="str">
        <f aca="false">IF(Collecte!K603&lt;&gt;Collecte!K604,Collecte!K604,"")</f>
        <v/>
      </c>
      <c r="B674" s="2" t="n">
        <f aca="false">IF(LEN(A674)&gt;0,1,IF(LEN(A675)&gt;0,"",B673+1))</f>
        <v>34</v>
      </c>
      <c r="C674" s="3" t="str">
        <f aca="false">Collecte!A604</f>
        <v>Villeurbanne à tous les étages</v>
      </c>
      <c r="D674" s="3" t="str">
        <f aca="false">Collecte!E604</f>
        <v>Visite guidée</v>
      </c>
      <c r="E674" s="3" t="str">
        <f aca="false">Collecte!G604</f>
        <v>Sam.</v>
      </c>
      <c r="F674" s="2" t="str">
        <f aca="false">IF(Collecte!L604="Réservation obligatoire","🎫","")</f>
        <v>🎫</v>
      </c>
      <c r="G674" s="2" t="str">
        <f aca="false">HYPERLINK(Collecte!B604,"➡")</f>
        <v>➡</v>
      </c>
    </row>
    <row r="675" customFormat="false" ht="15" hidden="false" customHeight="false" outlineLevel="0" collapsed="false">
      <c r="A675" s="1" t="str">
        <f aca="false">IF(Collecte!K604&lt;&gt;Collecte!K605,Collecte!K605,"")</f>
        <v/>
      </c>
      <c r="B675" s="2" t="n">
        <f aca="false">IF(LEN(A675)&gt;0,1,IF(LEN(A676)&gt;0,"",B674+1))</f>
        <v>35</v>
      </c>
      <c r="C675" s="3" t="str">
        <f aca="false">Collecte!A605</f>
        <v>Villeurbanne à tous les étages... Hors les murs</v>
      </c>
      <c r="D675" s="3" t="str">
        <f aca="false">Collecte!E605</f>
        <v>Parcours extérieur</v>
      </c>
      <c r="E675" s="3" t="str">
        <f aca="false">Collecte!G605</f>
        <v>Dim.</v>
      </c>
      <c r="F675" s="2" t="str">
        <f aca="false">IF(Collecte!L605="Réservation obligatoire","🎫","")</f>
        <v>🎫</v>
      </c>
      <c r="G675" s="2" t="str">
        <f aca="false">HYPERLINK(Collecte!B605,"➡")</f>
        <v>➡</v>
      </c>
    </row>
    <row r="676" customFormat="false" ht="15" hidden="false" customHeight="false" outlineLevel="0" collapsed="false">
      <c r="A676" s="1" t="str">
        <f aca="false">IF(Collecte!K605&lt;&gt;Collecte!K606,Collecte!K606,"")</f>
        <v/>
      </c>
      <c r="B676" s="2" t="n">
        <f aca="false">IF(LEN(A676)&gt;0,1,IF(LEN(A677)&gt;0,"",B675+1))</f>
        <v>36</v>
      </c>
      <c r="C676" s="3" t="str">
        <f aca="false">Collecte!A606</f>
        <v>Visite commentée "Architecte, où es tu ?..."</v>
      </c>
      <c r="D676" s="3" t="str">
        <f aca="false">Collecte!E606</f>
        <v>Visite guidée</v>
      </c>
      <c r="E676" s="3" t="str">
        <f aca="false">Collecte!G606</f>
        <v>Vend. seulement</v>
      </c>
      <c r="F676" s="2" t="str">
        <f aca="false">IF(Collecte!L606="Réservation obligatoire","🎫","")</f>
        <v>🎫</v>
      </c>
      <c r="G676" s="2" t="str">
        <f aca="false">HYPERLINK(Collecte!B606,"➡")</f>
        <v>➡</v>
      </c>
    </row>
    <row r="677" customFormat="false" ht="15" hidden="false" customHeight="false" outlineLevel="0" collapsed="false">
      <c r="A677" s="1" t="str">
        <f aca="false">IF(Collecte!K606&lt;&gt;Collecte!K607,Collecte!K607,"")</f>
        <v/>
      </c>
      <c r="B677" s="2" t="n">
        <f aca="false">IF(LEN(A677)&gt;0,1,IF(LEN(A678)&gt;0,"",B676+1))</f>
        <v>37</v>
      </c>
      <c r="C677" s="3" t="str">
        <f aca="false">Collecte!A607</f>
        <v>Visite de l’artothèque de la maison du livre, de l'image et du son</v>
      </c>
      <c r="D677" s="3" t="str">
        <f aca="false">Collecte!E607</f>
        <v>Visite guidée</v>
      </c>
      <c r="E677" s="3" t="str">
        <f aca="false">Collecte!G607</f>
        <v>Sam.</v>
      </c>
      <c r="F677" s="2" t="str">
        <f aca="false">IF(Collecte!L607="Réservation obligatoire","🎫","")</f>
        <v/>
      </c>
      <c r="G677" s="2" t="str">
        <f aca="false">HYPERLINK(Collecte!B607,"➡")</f>
        <v>➡</v>
      </c>
    </row>
    <row r="678" customFormat="false" ht="15" hidden="false" customHeight="false" outlineLevel="0" collapsed="false">
      <c r="A678" s="1" t="str">
        <f aca="false">IF(Collecte!K607&lt;&gt;Collecte!K608,Collecte!K608,"")</f>
        <v/>
      </c>
      <c r="B678" s="2" t="n">
        <f aca="false">IF(LEN(A678)&gt;0,1,IF(LEN(A679)&gt;0,"",B677+1))</f>
        <v>38</v>
      </c>
      <c r="C678" s="3" t="str">
        <f aca="false">Collecte!A608</f>
        <v>Visite du Dépôt de bus TCL de  la Soie</v>
      </c>
      <c r="D678" s="3" t="str">
        <f aca="false">Collecte!E608</f>
        <v>Visite guidée</v>
      </c>
      <c r="E678" s="3" t="str">
        <f aca="false">Collecte!G608</f>
        <v>Sam. et dim.</v>
      </c>
      <c r="F678" s="2" t="str">
        <f aca="false">IF(Collecte!L608="Réservation obligatoire","🎫","")</f>
        <v>🎫</v>
      </c>
      <c r="G678" s="2" t="str">
        <f aca="false">HYPERLINK(Collecte!B608,"➡")</f>
        <v>➡</v>
      </c>
    </row>
    <row r="679" customFormat="false" ht="15" hidden="false" customHeight="false" outlineLevel="0" collapsed="false">
      <c r="A679" s="1" t="str">
        <f aca="false">IF(Collecte!K608&lt;&gt;Collecte!K609,Collecte!K609,"")</f>
        <v/>
      </c>
      <c r="B679" s="2" t="n">
        <f aca="false">IF(LEN(A679)&gt;0,1,IF(LEN(A680)&gt;0,"",B678+1))</f>
        <v>39</v>
      </c>
      <c r="C679" s="3" t="str">
        <f aca="false">Collecte!A609</f>
        <v>Visite guidée des temples de la Grande Loge De France Lyon - Villeurbanne</v>
      </c>
      <c r="D679" s="3" t="str">
        <f aca="false">Collecte!E609</f>
        <v>Visite guidée</v>
      </c>
      <c r="E679" s="3" t="str">
        <f aca="false">Collecte!G609</f>
        <v>Sam. et dim.</v>
      </c>
      <c r="F679" s="2" t="str">
        <f aca="false">IF(Collecte!L609="Réservation obligatoire","🎫","")</f>
        <v>🎫</v>
      </c>
      <c r="G679" s="2" t="str">
        <f aca="false">HYPERLINK(Collecte!B609,"➡")</f>
        <v>➡</v>
      </c>
    </row>
    <row r="680" customFormat="false" ht="15" hidden="false" customHeight="false" outlineLevel="0" collapsed="false">
      <c r="A680" s="1" t="str">
        <f aca="false">IF(Collecte!K609&lt;&gt;Collecte!K610,Collecte!K610,"")</f>
        <v/>
      </c>
      <c r="B680" s="2" t="n">
        <f aca="false">IF(LEN(A680)&gt;0,1,IF(LEN(A681)&gt;0,"",B679+1))</f>
        <v>40</v>
      </c>
      <c r="C680" s="3" t="str">
        <f aca="false">Collecte!A610</f>
        <v>Étrange diptyque signé Guillaume Bottazzi sur le patrimoine historique des Gratte-Ciel de Villeurbanne</v>
      </c>
      <c r="D680" s="3" t="str">
        <f aca="false">Collecte!E610</f>
        <v>Visite libre</v>
      </c>
      <c r="E680" s="3" t="str">
        <f aca="false">Collecte!G610</f>
        <v>Vend. à dim.</v>
      </c>
      <c r="F680" s="2" t="str">
        <f aca="false">IF(Collecte!L610="Réservation obligatoire","🎫","")</f>
        <v/>
      </c>
      <c r="G680" s="2" t="str">
        <f aca="false">HYPERLINK(Collecte!B610,"➡")</f>
        <v>➡</v>
      </c>
    </row>
    <row r="681" customFormat="false" ht="15" hidden="false" customHeight="false" outlineLevel="0" collapsed="false">
      <c r="B681" s="2" t="str">
        <f aca="false">IF(LEN(A681)&gt;0,1,IF(LEN(A682)&gt;0,"",B680+1))</f>
        <v/>
      </c>
    </row>
    <row r="682" customFormat="false" ht="15" hidden="false" customHeight="false" outlineLevel="0" collapsed="false">
      <c r="A682" s="1" t="str">
        <f aca="false">IF(Collecte!K610&lt;&gt;Collecte!K611,Collecte!K611,"")</f>
        <v>Vénissieux</v>
      </c>
      <c r="B682" s="2" t="n">
        <f aca="false">IF(LEN(A682)&gt;0,1,IF(LEN(A683)&gt;0,"",B681+1))</f>
        <v>1</v>
      </c>
      <c r="C682" s="3" t="str">
        <f aca="false">Collecte!A611</f>
        <v>Construire, rénover, réenchanter</v>
      </c>
      <c r="D682" s="3" t="str">
        <f aca="false">Collecte!E611</f>
        <v>Animation</v>
      </c>
      <c r="E682" s="3" t="str">
        <f aca="false">Collecte!G611</f>
        <v>Sam.</v>
      </c>
      <c r="F682" s="2" t="str">
        <f aca="false">IF(Collecte!L611="Réservation obligatoire","🎫","")</f>
        <v/>
      </c>
      <c r="G682" s="2" t="str">
        <f aca="false">HYPERLINK(Collecte!B611,"➡")</f>
        <v>➡</v>
      </c>
    </row>
    <row r="683" customFormat="false" ht="15" hidden="false" customHeight="false" outlineLevel="0" collapsed="false">
      <c r="A683" s="1" t="str">
        <f aca="false">IF(Collecte!K611&lt;&gt;Collecte!K612,Collecte!K612,"")</f>
        <v/>
      </c>
      <c r="B683" s="2" t="n">
        <f aca="false">IF(LEN(A683)&gt;0,1,IF(LEN(A684)&gt;0,"",B682+1))</f>
        <v>2</v>
      </c>
      <c r="C683" s="3" t="str">
        <f aca="false">Collecte!A612</f>
        <v>Exposition de Raphaël Emine au Centre d'art Madeleine-Lambert</v>
      </c>
      <c r="D683" s="3" t="str">
        <f aca="false">Collecte!E612</f>
        <v>Exposition</v>
      </c>
      <c r="E683" s="3" t="str">
        <f aca="false">Collecte!G612</f>
        <v>Vend. seulement</v>
      </c>
      <c r="F683" s="2" t="str">
        <f aca="false">IF(Collecte!L612="Réservation obligatoire","🎫","")</f>
        <v/>
      </c>
      <c r="G683" s="2" t="str">
        <f aca="false">HYPERLINK(Collecte!B612,"➡")</f>
        <v>➡</v>
      </c>
    </row>
    <row r="684" customFormat="false" ht="15" hidden="false" customHeight="false" outlineLevel="0" collapsed="false">
      <c r="A684" s="1" t="str">
        <f aca="false">IF(Collecte!K612&lt;&gt;Collecte!K613,Collecte!K613,"")</f>
        <v/>
      </c>
      <c r="B684" s="2" t="n">
        <f aca="false">IF(LEN(A684)&gt;0,1,IF(LEN(A685)&gt;0,"",B683+1))</f>
        <v>3</v>
      </c>
      <c r="C684" s="3" t="str">
        <f aca="false">Collecte!A613</f>
        <v>Randonnée Art, patrimoine et architecture</v>
      </c>
      <c r="D684" s="3" t="str">
        <f aca="false">Collecte!E613</f>
        <v>Parcours extérieur</v>
      </c>
      <c r="E684" s="3" t="str">
        <f aca="false">Collecte!G613</f>
        <v>Dim.</v>
      </c>
      <c r="F684" s="2" t="str">
        <f aca="false">IF(Collecte!L613="Réservation obligatoire","🎫","")</f>
        <v>🎫</v>
      </c>
      <c r="G684" s="2" t="str">
        <f aca="false">HYPERLINK(Collecte!B613,"➡")</f>
        <v>➡</v>
      </c>
    </row>
    <row r="685" customFormat="false" ht="15" hidden="false" customHeight="false" outlineLevel="0" collapsed="false">
      <c r="A685" s="1" t="str">
        <f aca="false">IF(Collecte!K613&lt;&gt;Collecte!K614,Collecte!K614,"")</f>
        <v/>
      </c>
      <c r="B685" s="2" t="n">
        <f aca="false">IF(LEN(A685)&gt;0,1,IF(LEN(A686)&gt;0,"",B684+1))</f>
        <v>4</v>
      </c>
      <c r="C685" s="3" t="str">
        <f aca="false">Collecte!A614</f>
        <v>Rencontre "D'une mairie à l'autre"</v>
      </c>
      <c r="D685" s="3" t="str">
        <f aca="false">Collecte!E614</f>
        <v>Animation</v>
      </c>
      <c r="E685" s="3" t="str">
        <f aca="false">Collecte!G614</f>
        <v>Sam.</v>
      </c>
      <c r="F685" s="2" t="str">
        <f aca="false">IF(Collecte!L614="Réservation obligatoire","🎫","")</f>
        <v/>
      </c>
      <c r="G685" s="2" t="str">
        <f aca="false">HYPERLINK(Collecte!B614,"➡")</f>
        <v>➡</v>
      </c>
    </row>
    <row r="686" customFormat="false" ht="15" hidden="false" customHeight="false" outlineLevel="0" collapsed="false">
      <c r="A686" s="1" t="str">
        <f aca="false">IF(Collecte!K614&lt;&gt;Collecte!K615,Collecte!K615,"")</f>
        <v/>
      </c>
      <c r="B686" s="2" t="n">
        <f aca="false">IF(LEN(A686)&gt;0,1,IF(LEN(A687)&gt;0,"",B685+1))</f>
        <v>5</v>
      </c>
      <c r="C686" s="3" t="str">
        <f aca="false">Collecte!A615</f>
        <v>Visite de la salle de projection du Cinéma Gérard Philipe</v>
      </c>
      <c r="D686" s="3" t="str">
        <f aca="false">Collecte!E615</f>
        <v>Visite guidée</v>
      </c>
      <c r="E686" s="3" t="str">
        <f aca="false">Collecte!G615</f>
        <v>Dim.</v>
      </c>
      <c r="F686" s="2" t="str">
        <f aca="false">IF(Collecte!L615="Réservation obligatoire","🎫","")</f>
        <v>🎫</v>
      </c>
      <c r="G686" s="2" t="str">
        <f aca="false">HYPERLINK(Collecte!B615,"➡")</f>
        <v>➡</v>
      </c>
    </row>
    <row r="687" customFormat="false" ht="15" hidden="false" customHeight="false" outlineLevel="0" collapsed="false">
      <c r="A687" s="1" t="str">
        <f aca="false">IF(Collecte!K615&lt;&gt;Collecte!K616,Collecte!K616,"")</f>
        <v/>
      </c>
      <c r="B687" s="2" t="n">
        <f aca="false">IF(LEN(A687)&gt;0,1,IF(LEN(A688)&gt;0,"",B686+1))</f>
        <v>6</v>
      </c>
      <c r="C687" s="3" t="str">
        <f aca="false">Collecte!A616</f>
        <v>Visite guidée de l'église Sainte Jeanne d'Arc</v>
      </c>
      <c r="D687" s="3" t="str">
        <f aca="false">Collecte!E616</f>
        <v>Visite guidée</v>
      </c>
      <c r="E687" s="3" t="str">
        <f aca="false">Collecte!G616</f>
        <v>Sam. et dim.</v>
      </c>
      <c r="F687" s="2" t="str">
        <f aca="false">IF(Collecte!L616="Réservation obligatoire","🎫","")</f>
        <v/>
      </c>
      <c r="G687" s="2" t="str">
        <f aca="false">HYPERLINK(Collecte!B616,"➡")</f>
        <v>➡</v>
      </c>
    </row>
    <row r="688" customFormat="false" ht="15" hidden="false" customHeight="false" outlineLevel="0" collapsed="false">
      <c r="A688" s="1" t="str">
        <f aca="false">IF(Collecte!K616&lt;&gt;Collecte!K617,Collecte!K617,"")</f>
        <v/>
      </c>
      <c r="B688" s="2" t="n">
        <f aca="false">IF(LEN(A688)&gt;0,1,IF(LEN(A689)&gt;0,"",B687+1))</f>
        <v>7</v>
      </c>
      <c r="C688" s="3" t="str">
        <f aca="false">Collecte!A617</f>
        <v>Visite musicale de l'école de musique Jean-Wiener</v>
      </c>
      <c r="D688" s="3" t="str">
        <f aca="false">Collecte!E617</f>
        <v>Visite guidée</v>
      </c>
      <c r="E688" s="3" t="str">
        <f aca="false">Collecte!G617</f>
        <v>Sam.</v>
      </c>
      <c r="F688" s="2" t="str">
        <f aca="false">IF(Collecte!L617="Réservation obligatoire","🎫","")</f>
        <v/>
      </c>
      <c r="G688" s="2" t="str">
        <f aca="false">HYPERLINK(Collecte!B617,"➡")</f>
        <v>➡</v>
      </c>
    </row>
    <row r="689" customFormat="false" ht="15" hidden="false" customHeight="false" outlineLevel="0" collapsed="false">
      <c r="A689" s="1" t="str">
        <f aca="false">IF(Collecte!K617&lt;&gt;Collecte!K618,Collecte!K618,"")</f>
        <v/>
      </c>
      <c r="B689" s="2" t="n">
        <f aca="false">IF(LEN(A689)&gt;0,1,IF(LEN(A690)&gt;0,"",B688+1))</f>
        <v>8</v>
      </c>
      <c r="C689" s="3" t="str">
        <f aca="false">Collecte!A618</f>
        <v>Visite théâtralisée de l'ancien cimetière de Vénissieux</v>
      </c>
      <c r="D689" s="3" t="str">
        <f aca="false">Collecte!E618</f>
        <v>Animation</v>
      </c>
      <c r="E689" s="3" t="str">
        <f aca="false">Collecte!G618</f>
        <v>Sam.</v>
      </c>
      <c r="F689" s="2" t="str">
        <f aca="false">IF(Collecte!L618="Réservation obligatoire","🎫","")</f>
        <v/>
      </c>
      <c r="G689" s="2" t="str">
        <f aca="false">HYPERLINK(Collecte!B618,"➡")</f>
        <v>➡</v>
      </c>
    </row>
  </sheetData>
  <conditionalFormatting sqref="D1:G3 C9:G1048576 C4:G5 D6:G8 A1:B1048576">
    <cfRule type="expression" priority="2" aboveAverage="0" equalAverage="0" bottom="0" percent="0" rank="0" text="" dxfId="0">
      <formula>AND(NOT(ISBLANK($B1)), MOD($B1, 2) = 0)</formula>
    </cfRule>
    <cfRule type="expression" priority="3" aboveAverage="0" equalAverage="0" bottom="0" percent="0" rank="0" text="" dxfId="1">
      <formula>AND(NOT(ISBLANK($B1)), MOD($B1, 2) &lt;&gt; 0)</formula>
    </cfRule>
    <cfRule type="expression" priority="4" aboveAverage="0" equalAverage="0" bottom="0" percent="0" rank="0" text="" dxfId="2">
      <formula>ISBLANK($B1)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8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2" activeCellId="0" sqref="I2"/>
    </sheetView>
  </sheetViews>
  <sheetFormatPr defaultColWidth="8.50390625" defaultRowHeight="15" zeroHeight="false" outlineLevelRow="0" outlineLevelCol="0"/>
  <cols>
    <col collapsed="false" customWidth="true" hidden="false" outlineLevel="0" max="1" min="1" style="3" width="65.67"/>
    <col collapsed="false" customWidth="true" hidden="false" outlineLevel="0" max="2" min="2" style="15" width="63.27"/>
    <col collapsed="false" customWidth="true" hidden="false" outlineLevel="0" max="3" min="3" style="3" width="14.17"/>
    <col collapsed="false" customWidth="true" hidden="false" outlineLevel="0" max="4" min="4" style="3" width="54.41"/>
    <col collapsed="false" customWidth="true" hidden="false" outlineLevel="0" max="5" min="5" style="3" width="22.02"/>
    <col collapsed="false" customWidth="true" hidden="false" outlineLevel="0" max="6" min="6" style="16" width="52.77"/>
    <col collapsed="false" customWidth="true" hidden="false" outlineLevel="0" max="7" min="7" style="16" width="37.45"/>
    <col collapsed="false" customWidth="true" hidden="false" outlineLevel="0" max="9" min="8" style="16" width="25.3"/>
    <col collapsed="false" customWidth="true" hidden="false" outlineLevel="0" max="11" min="10" style="3" width="25.3"/>
    <col collapsed="false" customWidth="true" hidden="false" outlineLevel="0" max="12" min="12" style="3" width="22.78"/>
  </cols>
  <sheetData>
    <row r="1" customFormat="false" ht="15" hidden="false" customHeight="false" outlineLevel="0" collapsed="false">
      <c r="A1" s="3" t="s">
        <v>13</v>
      </c>
      <c r="B1" s="15" t="s">
        <v>14</v>
      </c>
      <c r="C1" s="3" t="s">
        <v>15</v>
      </c>
      <c r="D1" s="3" t="s">
        <v>16</v>
      </c>
      <c r="E1" s="3" t="s">
        <v>13</v>
      </c>
      <c r="F1" s="16" t="s">
        <v>17</v>
      </c>
      <c r="J1" s="3" t="str">
        <f aca="false">IF(K1=K2,"",K2)</f>
        <v>Bron</v>
      </c>
      <c r="K1" s="3" t="s">
        <v>18</v>
      </c>
      <c r="L1" s="3" t="s">
        <v>19</v>
      </c>
    </row>
    <row r="2" customFormat="false" ht="15" hidden="false" customHeight="false" outlineLevel="0" collapsed="false">
      <c r="A2" s="3" t="s">
        <v>20</v>
      </c>
      <c r="B2" s="15" t="s">
        <v>21</v>
      </c>
      <c r="C2" s="3" t="str">
        <f aca="false">HYPERLINK(B2,"Voir détails")</f>
        <v>Voir détails</v>
      </c>
      <c r="D2" s="3" t="s">
        <v>22</v>
      </c>
      <c r="E2" s="3" t="s">
        <v>11</v>
      </c>
      <c r="F2" s="16" t="s">
        <v>23</v>
      </c>
      <c r="G2" s="16" t="str">
        <f aca="false">UPPER(LEFT(F2,1)) &amp; LOWER(MID(F2,2,999))</f>
        <v>Dim.</v>
      </c>
      <c r="J2" s="3" t="str">
        <f aca="false">IF(K2=K3,"",K3)</f>
        <v/>
      </c>
      <c r="K2" s="3" t="s">
        <v>24</v>
      </c>
    </row>
    <row r="3" customFormat="false" ht="15" hidden="false" customHeight="false" outlineLevel="0" collapsed="false">
      <c r="A3" s="3" t="s">
        <v>25</v>
      </c>
      <c r="B3" s="15" t="s">
        <v>26</v>
      </c>
      <c r="C3" s="3" t="str">
        <f aca="false">HYPERLINK(B3,"Voir détails")</f>
        <v>Voir détails</v>
      </c>
      <c r="D3" s="3" t="s">
        <v>22</v>
      </c>
      <c r="E3" s="3" t="s">
        <v>27</v>
      </c>
      <c r="F3" s="16" t="s">
        <v>28</v>
      </c>
      <c r="G3" s="16" t="str">
        <f aca="false">UPPER(LEFT(F3,1)) &amp; LOWER(MID(F3,2,999))</f>
        <v>Vend. à dim.</v>
      </c>
      <c r="J3" s="3" t="str">
        <f aca="false">IF(K3=K4,"",K4)</f>
        <v/>
      </c>
      <c r="K3" s="3" t="s">
        <v>24</v>
      </c>
    </row>
    <row r="4" customFormat="false" ht="15" hidden="false" customHeight="false" outlineLevel="0" collapsed="false">
      <c r="A4" s="3" t="s">
        <v>29</v>
      </c>
      <c r="B4" s="15" t="s">
        <v>30</v>
      </c>
      <c r="C4" s="3" t="str">
        <f aca="false">HYPERLINK(B4,"Voir détails")</f>
        <v>Voir détails</v>
      </c>
      <c r="D4" s="3" t="s">
        <v>22</v>
      </c>
      <c r="E4" s="3" t="s">
        <v>11</v>
      </c>
      <c r="F4" s="16" t="s">
        <v>23</v>
      </c>
      <c r="G4" s="16" t="str">
        <f aca="false">UPPER(LEFT(F4,1)) &amp; LOWER(MID(F4,2,999))</f>
        <v>Dim.</v>
      </c>
      <c r="J4" s="3" t="str">
        <f aca="false">IF(K4=K5,"",K5)</f>
        <v/>
      </c>
      <c r="K4" s="3" t="s">
        <v>24</v>
      </c>
    </row>
    <row r="5" customFormat="false" ht="15" hidden="false" customHeight="false" outlineLevel="0" collapsed="false">
      <c r="A5" s="3" t="s">
        <v>31</v>
      </c>
      <c r="B5" s="15" t="s">
        <v>32</v>
      </c>
      <c r="C5" s="3" t="str">
        <f aca="false">HYPERLINK(B5,"Voir détails")</f>
        <v>Voir détails</v>
      </c>
      <c r="D5" s="3" t="s">
        <v>22</v>
      </c>
      <c r="E5" s="3" t="s">
        <v>11</v>
      </c>
      <c r="F5" s="16" t="s">
        <v>33</v>
      </c>
      <c r="G5" s="16" t="str">
        <f aca="false">UPPER(LEFT(F5,1)) &amp; LOWER(MID(F5,2,999))</f>
        <v>Vend. seulement</v>
      </c>
      <c r="J5" s="3" t="str">
        <f aca="false">IF(K5=K6,"",K6)</f>
        <v/>
      </c>
      <c r="K5" s="3" t="s">
        <v>24</v>
      </c>
      <c r="L5" s="3" t="s">
        <v>34</v>
      </c>
    </row>
    <row r="6" customFormat="false" ht="15" hidden="false" customHeight="false" outlineLevel="0" collapsed="false">
      <c r="A6" s="3" t="s">
        <v>35</v>
      </c>
      <c r="B6" s="15" t="s">
        <v>36</v>
      </c>
      <c r="C6" s="3" t="str">
        <f aca="false">HYPERLINK(B6,"Voir détails")</f>
        <v>Voir détails</v>
      </c>
      <c r="D6" s="3" t="s">
        <v>22</v>
      </c>
      <c r="E6" s="3" t="s">
        <v>11</v>
      </c>
      <c r="F6" s="16" t="s">
        <v>28</v>
      </c>
      <c r="G6" s="16" t="str">
        <f aca="false">UPPER(LEFT(F6,1)) &amp; LOWER(MID(F6,2,999))</f>
        <v>Vend. à dim.</v>
      </c>
      <c r="J6" s="3" t="str">
        <f aca="false">IF(K6=K7,"",K7)</f>
        <v/>
      </c>
      <c r="K6" s="3" t="s">
        <v>24</v>
      </c>
      <c r="L6" s="3" t="s">
        <v>34</v>
      </c>
    </row>
    <row r="7" customFormat="false" ht="15" hidden="false" customHeight="false" outlineLevel="0" collapsed="false">
      <c r="A7" s="3" t="s">
        <v>37</v>
      </c>
      <c r="B7" s="15" t="s">
        <v>38</v>
      </c>
      <c r="C7" s="3" t="str">
        <f aca="false">HYPERLINK(B7,"Voir détails")</f>
        <v>Voir détails</v>
      </c>
      <c r="D7" s="3" t="s">
        <v>22</v>
      </c>
      <c r="E7" s="3" t="s">
        <v>27</v>
      </c>
      <c r="F7" s="16" t="s">
        <v>28</v>
      </c>
      <c r="G7" s="16" t="str">
        <f aca="false">UPPER(LEFT(F7,1)) &amp; LOWER(MID(F7,2,999))</f>
        <v>Vend. à dim.</v>
      </c>
      <c r="J7" s="3" t="str">
        <f aca="false">IF(K7=K8,"",K8)</f>
        <v/>
      </c>
      <c r="K7" s="3" t="s">
        <v>24</v>
      </c>
    </row>
    <row r="8" customFormat="false" ht="15" hidden="false" customHeight="false" outlineLevel="0" collapsed="false">
      <c r="A8" s="3" t="s">
        <v>39</v>
      </c>
      <c r="B8" s="15" t="s">
        <v>40</v>
      </c>
      <c r="C8" s="3" t="str">
        <f aca="false">HYPERLINK(B8,"Voir détails")</f>
        <v>Voir détails</v>
      </c>
      <c r="D8" s="3" t="s">
        <v>22</v>
      </c>
      <c r="E8" s="3" t="s">
        <v>11</v>
      </c>
      <c r="F8" s="16" t="s">
        <v>23</v>
      </c>
      <c r="G8" s="16" t="str">
        <f aca="false">UPPER(LEFT(F8,1)) &amp; LOWER(MID(F8,2,999))</f>
        <v>Dim.</v>
      </c>
      <c r="J8" s="3" t="str">
        <f aca="false">IF(K8=K9,"",K9)</f>
        <v>Cailloux-sur-Fontaines</v>
      </c>
      <c r="K8" s="3" t="s">
        <v>24</v>
      </c>
    </row>
    <row r="9" customFormat="false" ht="15" hidden="false" customHeight="false" outlineLevel="0" collapsed="false">
      <c r="A9" s="3" t="s">
        <v>41</v>
      </c>
      <c r="B9" s="15" t="s">
        <v>42</v>
      </c>
      <c r="C9" s="3" t="str">
        <f aca="false">HYPERLINK(B9,"Voir détails")</f>
        <v>Voir détails</v>
      </c>
      <c r="D9" s="3" t="s">
        <v>22</v>
      </c>
      <c r="E9" s="3" t="s">
        <v>27</v>
      </c>
      <c r="F9" s="16" t="s">
        <v>43</v>
      </c>
      <c r="G9" s="16" t="str">
        <f aca="false">UPPER(LEFT(F9,1)) &amp; LOWER(MID(F9,2,999))</f>
        <v>Sam. et dim.</v>
      </c>
      <c r="J9" s="3" t="str">
        <f aca="false">IF(K9=K10,"",K10)</f>
        <v/>
      </c>
      <c r="K9" s="3" t="s">
        <v>44</v>
      </c>
    </row>
    <row r="10" customFormat="false" ht="15" hidden="false" customHeight="false" outlineLevel="0" collapsed="false">
      <c r="A10" s="3" t="s">
        <v>45</v>
      </c>
      <c r="B10" s="15" t="s">
        <v>46</v>
      </c>
      <c r="C10" s="3" t="str">
        <f aca="false">HYPERLINK(B10,"Voir détails")</f>
        <v>Voir détails</v>
      </c>
      <c r="D10" s="3" t="s">
        <v>22</v>
      </c>
      <c r="E10" s="3" t="s">
        <v>47</v>
      </c>
      <c r="F10" s="16" t="s">
        <v>43</v>
      </c>
      <c r="G10" s="16" t="str">
        <f aca="false">UPPER(LEFT(F10,1)) &amp; LOWER(MID(F10,2,999))</f>
        <v>Sam. et dim.</v>
      </c>
      <c r="J10" s="3" t="str">
        <f aca="false">IF(K10=K11,"",K11)</f>
        <v/>
      </c>
      <c r="K10" s="3" t="s">
        <v>44</v>
      </c>
    </row>
    <row r="11" customFormat="false" ht="15" hidden="false" customHeight="false" outlineLevel="0" collapsed="false">
      <c r="A11" s="3" t="s">
        <v>48</v>
      </c>
      <c r="B11" s="15" t="s">
        <v>49</v>
      </c>
      <c r="C11" s="3" t="str">
        <f aca="false">HYPERLINK(B11,"Voir détails")</f>
        <v>Voir détails</v>
      </c>
      <c r="D11" s="3" t="s">
        <v>22</v>
      </c>
      <c r="E11" s="3" t="s">
        <v>11</v>
      </c>
      <c r="F11" s="16" t="s">
        <v>43</v>
      </c>
      <c r="G11" s="16" t="str">
        <f aca="false">UPPER(LEFT(F11,1)) &amp; LOWER(MID(F11,2,999))</f>
        <v>Sam. et dim.</v>
      </c>
      <c r="J11" s="3" t="str">
        <f aca="false">IF(K11=K12,"",K12)</f>
        <v>Caluire-et-Cuire</v>
      </c>
      <c r="K11" s="3" t="s">
        <v>44</v>
      </c>
    </row>
    <row r="12" customFormat="false" ht="15" hidden="false" customHeight="false" outlineLevel="0" collapsed="false">
      <c r="A12" s="3" t="s">
        <v>50</v>
      </c>
      <c r="B12" s="15" t="s">
        <v>51</v>
      </c>
      <c r="C12" s="3" t="str">
        <f aca="false">HYPERLINK(B12,"Voir détails")</f>
        <v>Voir détails</v>
      </c>
      <c r="D12" s="3" t="s">
        <v>52</v>
      </c>
      <c r="E12" s="3" t="s">
        <v>53</v>
      </c>
      <c r="F12" s="16" t="s">
        <v>43</v>
      </c>
      <c r="G12" s="16" t="str">
        <f aca="false">UPPER(LEFT(F12,1)) &amp; LOWER(MID(F12,2,999))</f>
        <v>Sam. et dim.</v>
      </c>
      <c r="J12" s="3" t="str">
        <f aca="false">IF(K12=K13,"",K13)</f>
        <v/>
      </c>
      <c r="K12" s="3" t="s">
        <v>54</v>
      </c>
    </row>
    <row r="13" customFormat="false" ht="15" hidden="false" customHeight="false" outlineLevel="0" collapsed="false">
      <c r="A13" s="3" t="s">
        <v>55</v>
      </c>
      <c r="B13" s="15" t="s">
        <v>56</v>
      </c>
      <c r="C13" s="3" t="str">
        <f aca="false">HYPERLINK(B13,"Voir détails")</f>
        <v>Voir détails</v>
      </c>
      <c r="D13" s="3" t="s">
        <v>52</v>
      </c>
      <c r="E13" s="3" t="s">
        <v>11</v>
      </c>
      <c r="F13" s="16" t="s">
        <v>43</v>
      </c>
      <c r="G13" s="16" t="str">
        <f aca="false">UPPER(LEFT(F13,1)) &amp; LOWER(MID(F13,2,999))</f>
        <v>Sam. et dim.</v>
      </c>
      <c r="J13" s="3" t="str">
        <f aca="false">IF(K13=K14,"",K14)</f>
        <v/>
      </c>
      <c r="K13" s="3" t="s">
        <v>54</v>
      </c>
      <c r="L13" s="3" t="s">
        <v>34</v>
      </c>
    </row>
    <row r="14" customFormat="false" ht="15" hidden="false" customHeight="false" outlineLevel="0" collapsed="false">
      <c r="A14" s="3" t="s">
        <v>57</v>
      </c>
      <c r="B14" s="15" t="s">
        <v>58</v>
      </c>
      <c r="C14" s="3" t="str">
        <f aca="false">HYPERLINK(B14,"Voir détails")</f>
        <v>Voir détails</v>
      </c>
      <c r="D14" s="3" t="s">
        <v>52</v>
      </c>
      <c r="E14" s="3" t="s">
        <v>53</v>
      </c>
      <c r="F14" s="16" t="s">
        <v>23</v>
      </c>
      <c r="G14" s="16" t="str">
        <f aca="false">UPPER(LEFT(F14,1)) &amp; LOWER(MID(F14,2,999))</f>
        <v>Dim.</v>
      </c>
      <c r="J14" s="3" t="str">
        <f aca="false">IF(K14=K15,"",K15)</f>
        <v/>
      </c>
      <c r="K14" s="3" t="s">
        <v>54</v>
      </c>
    </row>
    <row r="15" customFormat="false" ht="15" hidden="false" customHeight="false" outlineLevel="0" collapsed="false">
      <c r="A15" s="3" t="s">
        <v>59</v>
      </c>
      <c r="B15" s="15" t="s">
        <v>60</v>
      </c>
      <c r="C15" s="3" t="str">
        <f aca="false">HYPERLINK(B15,"Voir détails")</f>
        <v>Voir détails</v>
      </c>
      <c r="D15" s="3" t="s">
        <v>52</v>
      </c>
      <c r="E15" s="3" t="s">
        <v>53</v>
      </c>
      <c r="F15" s="16" t="s">
        <v>43</v>
      </c>
      <c r="G15" s="16" t="str">
        <f aca="false">UPPER(LEFT(F15,1)) &amp; LOWER(MID(F15,2,999))</f>
        <v>Sam. et dim.</v>
      </c>
      <c r="J15" s="3" t="str">
        <f aca="false">IF(K15=K16,"",K16)</f>
        <v/>
      </c>
      <c r="K15" s="3" t="s">
        <v>54</v>
      </c>
    </row>
    <row r="16" customFormat="false" ht="15" hidden="false" customHeight="false" outlineLevel="0" collapsed="false">
      <c r="A16" s="3" t="s">
        <v>61</v>
      </c>
      <c r="B16" s="15" t="s">
        <v>62</v>
      </c>
      <c r="C16" s="3" t="str">
        <f aca="false">HYPERLINK(B16,"Voir détails")</f>
        <v>Voir détails</v>
      </c>
      <c r="D16" s="3" t="s">
        <v>52</v>
      </c>
      <c r="E16" s="3" t="s">
        <v>11</v>
      </c>
      <c r="F16" s="16" t="s">
        <v>43</v>
      </c>
      <c r="G16" s="16" t="str">
        <f aca="false">UPPER(LEFT(F16,1)) &amp; LOWER(MID(F16,2,999))</f>
        <v>Sam. et dim.</v>
      </c>
      <c r="J16" s="3" t="str">
        <f aca="false">IF(K16=K17,"",K17)</f>
        <v/>
      </c>
      <c r="K16" s="3" t="s">
        <v>54</v>
      </c>
      <c r="L16" s="3" t="s">
        <v>34</v>
      </c>
    </row>
    <row r="17" customFormat="false" ht="15" hidden="false" customHeight="false" outlineLevel="0" collapsed="false">
      <c r="A17" s="3" t="s">
        <v>63</v>
      </c>
      <c r="B17" s="15" t="s">
        <v>64</v>
      </c>
      <c r="C17" s="3" t="str">
        <f aca="false">HYPERLINK(B17,"Voir détails")</f>
        <v>Voir détails</v>
      </c>
      <c r="D17" s="3" t="s">
        <v>52</v>
      </c>
      <c r="E17" s="3" t="s">
        <v>65</v>
      </c>
      <c r="F17" s="16" t="s">
        <v>43</v>
      </c>
      <c r="G17" s="16" t="str">
        <f aca="false">UPPER(LEFT(F17,1)) &amp; LOWER(MID(F17,2,999))</f>
        <v>Sam. et dim.</v>
      </c>
      <c r="J17" s="3" t="str">
        <f aca="false">IF(K17=K18,"",K18)</f>
        <v/>
      </c>
      <c r="K17" s="3" t="s">
        <v>54</v>
      </c>
    </row>
    <row r="18" customFormat="false" ht="15" hidden="false" customHeight="false" outlineLevel="0" collapsed="false">
      <c r="A18" s="3" t="s">
        <v>66</v>
      </c>
      <c r="B18" s="15" t="s">
        <v>67</v>
      </c>
      <c r="C18" s="3" t="str">
        <f aca="false">HYPERLINK(B18,"Voir détails")</f>
        <v>Voir détails</v>
      </c>
      <c r="D18" s="3" t="s">
        <v>52</v>
      </c>
      <c r="E18" s="3" t="s">
        <v>53</v>
      </c>
      <c r="F18" s="16" t="s">
        <v>68</v>
      </c>
      <c r="G18" s="16" t="str">
        <f aca="false">UPPER(LEFT(F18,1)) &amp; LOWER(MID(F18,2,999))</f>
        <v>Sam.</v>
      </c>
      <c r="J18" s="3" t="str">
        <f aca="false">IF(K18=K19,"",K19)</f>
        <v/>
      </c>
      <c r="K18" s="3" t="s">
        <v>54</v>
      </c>
      <c r="L18" s="3" t="s">
        <v>34</v>
      </c>
    </row>
    <row r="19" customFormat="false" ht="15" hidden="false" customHeight="false" outlineLevel="0" collapsed="false">
      <c r="A19" s="3" t="s">
        <v>69</v>
      </c>
      <c r="B19" s="15" t="s">
        <v>70</v>
      </c>
      <c r="C19" s="3" t="str">
        <f aca="false">HYPERLINK(B19,"Voir détails")</f>
        <v>Voir détails</v>
      </c>
      <c r="D19" s="3" t="s">
        <v>52</v>
      </c>
      <c r="E19" s="3" t="s">
        <v>11</v>
      </c>
      <c r="F19" s="16" t="s">
        <v>43</v>
      </c>
      <c r="G19" s="16" t="str">
        <f aca="false">UPPER(LEFT(F19,1)) &amp; LOWER(MID(F19,2,999))</f>
        <v>Sam. et dim.</v>
      </c>
      <c r="J19" s="3" t="str">
        <f aca="false">IF(K19=K20,"",K20)</f>
        <v/>
      </c>
      <c r="K19" s="3" t="s">
        <v>54</v>
      </c>
      <c r="L19" s="3" t="s">
        <v>34</v>
      </c>
    </row>
    <row r="20" customFormat="false" ht="15" hidden="false" customHeight="false" outlineLevel="0" collapsed="false">
      <c r="A20" s="3" t="s">
        <v>71</v>
      </c>
      <c r="B20" s="15" t="s">
        <v>72</v>
      </c>
      <c r="C20" s="3" t="str">
        <f aca="false">HYPERLINK(B20,"Voir détails")</f>
        <v>Voir détails</v>
      </c>
      <c r="D20" s="3" t="s">
        <v>52</v>
      </c>
      <c r="E20" s="3" t="s">
        <v>27</v>
      </c>
      <c r="F20" s="16" t="s">
        <v>43</v>
      </c>
      <c r="G20" s="16" t="str">
        <f aca="false">UPPER(LEFT(F20,1)) &amp; LOWER(MID(F20,2,999))</f>
        <v>Sam. et dim.</v>
      </c>
      <c r="J20" s="3" t="str">
        <f aca="false">IF(K20=K21,"",K21)</f>
        <v/>
      </c>
      <c r="K20" s="3" t="s">
        <v>54</v>
      </c>
    </row>
    <row r="21" customFormat="false" ht="15" hidden="false" customHeight="false" outlineLevel="0" collapsed="false">
      <c r="A21" s="3" t="s">
        <v>73</v>
      </c>
      <c r="B21" s="15" t="s">
        <v>74</v>
      </c>
      <c r="C21" s="3" t="str">
        <f aca="false">HYPERLINK(B21,"Voir détails")</f>
        <v>Voir détails</v>
      </c>
      <c r="D21" s="3" t="s">
        <v>52</v>
      </c>
      <c r="E21" s="3" t="s">
        <v>11</v>
      </c>
      <c r="F21" s="16" t="s">
        <v>43</v>
      </c>
      <c r="G21" s="16" t="str">
        <f aca="false">UPPER(LEFT(F21,1)) &amp; LOWER(MID(F21,2,999))</f>
        <v>Sam. et dim.</v>
      </c>
      <c r="J21" s="3" t="str">
        <f aca="false">IF(K21=K22,"",K22)</f>
        <v/>
      </c>
      <c r="K21" s="3" t="s">
        <v>54</v>
      </c>
      <c r="L21" s="3" t="s">
        <v>34</v>
      </c>
    </row>
    <row r="22" customFormat="false" ht="15" hidden="false" customHeight="false" outlineLevel="0" collapsed="false">
      <c r="A22" s="3" t="s">
        <v>75</v>
      </c>
      <c r="B22" s="15" t="s">
        <v>76</v>
      </c>
      <c r="C22" s="3" t="str">
        <f aca="false">HYPERLINK(B22,"Voir détails")</f>
        <v>Voir détails</v>
      </c>
      <c r="D22" s="3" t="s">
        <v>77</v>
      </c>
      <c r="E22" s="3" t="s">
        <v>27</v>
      </c>
      <c r="F22" s="16" t="s">
        <v>43</v>
      </c>
      <c r="G22" s="16" t="str">
        <f aca="false">UPPER(LEFT(F22,1)) &amp; LOWER(MID(F22,2,999))</f>
        <v>Sam. et dim.</v>
      </c>
      <c r="J22" s="3" t="str">
        <f aca="false">IF(K22=K23,"",K23)</f>
        <v/>
      </c>
      <c r="K22" s="3" t="s">
        <v>54</v>
      </c>
    </row>
    <row r="23" customFormat="false" ht="15" hidden="false" customHeight="false" outlineLevel="0" collapsed="false">
      <c r="A23" s="3" t="s">
        <v>78</v>
      </c>
      <c r="B23" s="15" t="s">
        <v>79</v>
      </c>
      <c r="C23" s="3" t="str">
        <f aca="false">HYPERLINK(B23,"Voir détails")</f>
        <v>Voir détails</v>
      </c>
      <c r="D23" s="3" t="s">
        <v>77</v>
      </c>
      <c r="E23" s="3" t="s">
        <v>65</v>
      </c>
      <c r="F23" s="16" t="s">
        <v>43</v>
      </c>
      <c r="G23" s="16" t="str">
        <f aca="false">UPPER(LEFT(F23,1)) &amp; LOWER(MID(F23,2,999))</f>
        <v>Sam. et dim.</v>
      </c>
      <c r="J23" s="3" t="str">
        <f aca="false">IF(K23=K24,"",K24)</f>
        <v/>
      </c>
      <c r="K23" s="3" t="s">
        <v>54</v>
      </c>
    </row>
    <row r="24" customFormat="false" ht="15" hidden="false" customHeight="false" outlineLevel="0" collapsed="false">
      <c r="A24" s="3" t="s">
        <v>80</v>
      </c>
      <c r="B24" s="15" t="s">
        <v>81</v>
      </c>
      <c r="C24" s="3" t="str">
        <f aca="false">HYPERLINK(B24,"Voir détails")</f>
        <v>Voir détails</v>
      </c>
      <c r="D24" s="3" t="s">
        <v>77</v>
      </c>
      <c r="E24" s="3" t="s">
        <v>11</v>
      </c>
      <c r="F24" s="16" t="s">
        <v>68</v>
      </c>
      <c r="G24" s="16" t="str">
        <f aca="false">UPPER(LEFT(F24,1)) &amp; LOWER(MID(F24,2,999))</f>
        <v>Sam.</v>
      </c>
      <c r="J24" s="3" t="str">
        <f aca="false">IF(K24=K25,"",K25)</f>
        <v/>
      </c>
      <c r="K24" s="3" t="s">
        <v>54</v>
      </c>
      <c r="L24" s="3" t="s">
        <v>34</v>
      </c>
    </row>
    <row r="25" customFormat="false" ht="15" hidden="false" customHeight="false" outlineLevel="0" collapsed="false">
      <c r="A25" s="3" t="s">
        <v>82</v>
      </c>
      <c r="B25" s="15" t="s">
        <v>83</v>
      </c>
      <c r="C25" s="3" t="str">
        <f aca="false">HYPERLINK(B25,"Voir détails")</f>
        <v>Voir détails</v>
      </c>
      <c r="D25" s="3" t="s">
        <v>77</v>
      </c>
      <c r="E25" s="3" t="s">
        <v>11</v>
      </c>
      <c r="F25" s="16" t="s">
        <v>68</v>
      </c>
      <c r="G25" s="16" t="str">
        <f aca="false">UPPER(LEFT(F25,1)) &amp; LOWER(MID(F25,2,999))</f>
        <v>Sam.</v>
      </c>
      <c r="J25" s="3" t="str">
        <f aca="false">IF(K25=K26,"",K26)</f>
        <v/>
      </c>
      <c r="K25" s="3" t="s">
        <v>54</v>
      </c>
      <c r="L25" s="3" t="s">
        <v>34</v>
      </c>
    </row>
    <row r="26" customFormat="false" ht="15" hidden="false" customHeight="false" outlineLevel="0" collapsed="false">
      <c r="A26" s="3" t="s">
        <v>84</v>
      </c>
      <c r="B26" s="15" t="s">
        <v>85</v>
      </c>
      <c r="C26" s="3" t="str">
        <f aca="false">HYPERLINK(B26,"Voir détails")</f>
        <v>Voir détails</v>
      </c>
      <c r="D26" s="3" t="s">
        <v>77</v>
      </c>
      <c r="E26" s="3" t="s">
        <v>11</v>
      </c>
      <c r="F26" s="16" t="s">
        <v>43</v>
      </c>
      <c r="G26" s="16" t="str">
        <f aca="false">UPPER(LEFT(F26,1)) &amp; LOWER(MID(F26,2,999))</f>
        <v>Sam. et dim.</v>
      </c>
      <c r="J26" s="3" t="str">
        <f aca="false">IF(K26=K27,"",K27)</f>
        <v/>
      </c>
      <c r="K26" s="3" t="s">
        <v>54</v>
      </c>
      <c r="L26" s="3" t="s">
        <v>34</v>
      </c>
    </row>
    <row r="27" customFormat="false" ht="15" hidden="false" customHeight="false" outlineLevel="0" collapsed="false">
      <c r="A27" s="3" t="s">
        <v>86</v>
      </c>
      <c r="B27" s="15" t="s">
        <v>87</v>
      </c>
      <c r="C27" s="3" t="str">
        <f aca="false">HYPERLINK(B27,"Voir détails")</f>
        <v>Voir détails</v>
      </c>
      <c r="D27" s="3" t="s">
        <v>77</v>
      </c>
      <c r="E27" s="3" t="s">
        <v>11</v>
      </c>
      <c r="F27" s="16" t="s">
        <v>43</v>
      </c>
      <c r="G27" s="16" t="str">
        <f aca="false">UPPER(LEFT(F27,1)) &amp; LOWER(MID(F27,2,999))</f>
        <v>Sam. et dim.</v>
      </c>
      <c r="J27" s="3" t="str">
        <f aca="false">IF(K27=K28,"",K28)</f>
        <v/>
      </c>
      <c r="K27" s="3" t="s">
        <v>54</v>
      </c>
    </row>
    <row r="28" customFormat="false" ht="15" hidden="false" customHeight="false" outlineLevel="0" collapsed="false">
      <c r="A28" s="3" t="s">
        <v>88</v>
      </c>
      <c r="B28" s="15" t="s">
        <v>89</v>
      </c>
      <c r="C28" s="3" t="str">
        <f aca="false">HYPERLINK(B28,"Voir détails")</f>
        <v>Voir détails</v>
      </c>
      <c r="D28" s="3" t="s">
        <v>77</v>
      </c>
      <c r="E28" s="3" t="s">
        <v>65</v>
      </c>
      <c r="F28" s="16" t="s">
        <v>68</v>
      </c>
      <c r="G28" s="16" t="str">
        <f aca="false">UPPER(LEFT(F28,1)) &amp; LOWER(MID(F28,2,999))</f>
        <v>Sam.</v>
      </c>
      <c r="J28" s="3" t="str">
        <f aca="false">IF(K28=K29,"",K29)</f>
        <v/>
      </c>
      <c r="K28" s="3" t="s">
        <v>54</v>
      </c>
    </row>
    <row r="29" customFormat="false" ht="15" hidden="false" customHeight="false" outlineLevel="0" collapsed="false">
      <c r="A29" s="3" t="s">
        <v>90</v>
      </c>
      <c r="B29" s="15" t="s">
        <v>91</v>
      </c>
      <c r="C29" s="3" t="str">
        <f aca="false">HYPERLINK(B29,"Voir détails")</f>
        <v>Voir détails</v>
      </c>
      <c r="D29" s="3" t="s">
        <v>77</v>
      </c>
      <c r="E29" s="3" t="s">
        <v>11</v>
      </c>
      <c r="F29" s="16" t="s">
        <v>43</v>
      </c>
      <c r="G29" s="16" t="str">
        <f aca="false">UPPER(LEFT(F29,1)) &amp; LOWER(MID(F29,2,999))</f>
        <v>Sam. et dim.</v>
      </c>
      <c r="J29" s="3" t="str">
        <f aca="false">IF(K29=K30,"",K30)</f>
        <v/>
      </c>
      <c r="K29" s="3" t="s">
        <v>54</v>
      </c>
      <c r="L29" s="3" t="s">
        <v>34</v>
      </c>
    </row>
    <row r="30" customFormat="false" ht="15" hidden="false" customHeight="false" outlineLevel="0" collapsed="false">
      <c r="A30" s="3" t="s">
        <v>92</v>
      </c>
      <c r="B30" s="15" t="s">
        <v>93</v>
      </c>
      <c r="C30" s="3" t="str">
        <f aca="false">HYPERLINK(B30,"Voir détails")</f>
        <v>Voir détails</v>
      </c>
      <c r="D30" s="3" t="s">
        <v>77</v>
      </c>
      <c r="E30" s="3" t="s">
        <v>11</v>
      </c>
      <c r="F30" s="16" t="s">
        <v>43</v>
      </c>
      <c r="G30" s="16" t="str">
        <f aca="false">UPPER(LEFT(F30,1)) &amp; LOWER(MID(F30,2,999))</f>
        <v>Sam. et dim.</v>
      </c>
      <c r="J30" s="3" t="str">
        <f aca="false">IF(K30=K31,"",K31)</f>
        <v/>
      </c>
      <c r="K30" s="3" t="s">
        <v>54</v>
      </c>
      <c r="L30" s="3" t="s">
        <v>34</v>
      </c>
    </row>
    <row r="31" customFormat="false" ht="15" hidden="false" customHeight="false" outlineLevel="0" collapsed="false">
      <c r="A31" s="3" t="s">
        <v>94</v>
      </c>
      <c r="B31" s="15" t="s">
        <v>95</v>
      </c>
      <c r="C31" s="3" t="str">
        <f aca="false">HYPERLINK(B31,"Voir détails")</f>
        <v>Voir détails</v>
      </c>
      <c r="D31" s="3" t="s">
        <v>77</v>
      </c>
      <c r="E31" s="3" t="s">
        <v>11</v>
      </c>
      <c r="F31" s="16" t="s">
        <v>43</v>
      </c>
      <c r="G31" s="16" t="str">
        <f aca="false">UPPER(LEFT(F31,1)) &amp; LOWER(MID(F31,2,999))</f>
        <v>Sam. et dim.</v>
      </c>
      <c r="J31" s="3" t="str">
        <f aca="false">IF(K31=K32,"",K32)</f>
        <v/>
      </c>
      <c r="K31" s="3" t="s">
        <v>54</v>
      </c>
      <c r="L31" s="3" t="s">
        <v>34</v>
      </c>
    </row>
    <row r="32" customFormat="false" ht="15" hidden="false" customHeight="false" outlineLevel="0" collapsed="false">
      <c r="A32" s="3" t="s">
        <v>96</v>
      </c>
      <c r="B32" s="15" t="s">
        <v>97</v>
      </c>
      <c r="C32" s="3" t="str">
        <f aca="false">HYPERLINK(B32,"Voir détails")</f>
        <v>Voir détails</v>
      </c>
      <c r="D32" s="3" t="s">
        <v>98</v>
      </c>
      <c r="E32" s="3" t="s">
        <v>11</v>
      </c>
      <c r="F32" s="16" t="s">
        <v>68</v>
      </c>
      <c r="G32" s="16" t="str">
        <f aca="false">UPPER(LEFT(F32,1)) &amp; LOWER(MID(F32,2,999))</f>
        <v>Sam.</v>
      </c>
      <c r="J32" s="3" t="str">
        <f aca="false">IF(K32=K33,"",K33)</f>
        <v/>
      </c>
      <c r="K32" s="3" t="s">
        <v>54</v>
      </c>
      <c r="L32" s="3" t="s">
        <v>34</v>
      </c>
    </row>
    <row r="33" customFormat="false" ht="15" hidden="false" customHeight="false" outlineLevel="0" collapsed="false">
      <c r="A33" s="3" t="s">
        <v>99</v>
      </c>
      <c r="B33" s="15" t="s">
        <v>100</v>
      </c>
      <c r="C33" s="3" t="str">
        <f aca="false">HYPERLINK(B33,"Voir détails")</f>
        <v>Voir détails</v>
      </c>
      <c r="D33" s="3" t="s">
        <v>98</v>
      </c>
      <c r="E33" s="3" t="s">
        <v>11</v>
      </c>
      <c r="F33" s="16" t="s">
        <v>68</v>
      </c>
      <c r="G33" s="16" t="str">
        <f aca="false">UPPER(LEFT(F33,1)) &amp; LOWER(MID(F33,2,999))</f>
        <v>Sam.</v>
      </c>
      <c r="J33" s="3" t="str">
        <f aca="false">IF(K33=K34,"",K34)</f>
        <v/>
      </c>
      <c r="K33" s="3" t="s">
        <v>54</v>
      </c>
      <c r="L33" s="3" t="s">
        <v>34</v>
      </c>
    </row>
    <row r="34" customFormat="false" ht="15" hidden="false" customHeight="false" outlineLevel="0" collapsed="false">
      <c r="A34" s="3" t="s">
        <v>101</v>
      </c>
      <c r="B34" s="15" t="s">
        <v>102</v>
      </c>
      <c r="C34" s="3" t="str">
        <f aca="false">HYPERLINK(B34,"Voir détails")</f>
        <v>Voir détails</v>
      </c>
      <c r="D34" s="3" t="s">
        <v>98</v>
      </c>
      <c r="E34" s="3" t="s">
        <v>11</v>
      </c>
      <c r="F34" s="16" t="s">
        <v>23</v>
      </c>
      <c r="G34" s="16" t="str">
        <f aca="false">UPPER(LEFT(F34,1)) &amp; LOWER(MID(F34,2,999))</f>
        <v>Dim.</v>
      </c>
      <c r="J34" s="3" t="str">
        <f aca="false">IF(K34=K35,"",K35)</f>
        <v>Charbonnières-les-Bains</v>
      </c>
      <c r="K34" s="3" t="s">
        <v>54</v>
      </c>
    </row>
    <row r="35" customFormat="false" ht="15" hidden="false" customHeight="false" outlineLevel="0" collapsed="false">
      <c r="A35" s="3" t="s">
        <v>103</v>
      </c>
      <c r="B35" s="15" t="s">
        <v>104</v>
      </c>
      <c r="C35" s="3" t="str">
        <f aca="false">HYPERLINK(B35,"Voir détails")</f>
        <v>Voir détails</v>
      </c>
      <c r="D35" s="3" t="s">
        <v>98</v>
      </c>
      <c r="E35" s="3" t="s">
        <v>53</v>
      </c>
      <c r="F35" s="16" t="s">
        <v>43</v>
      </c>
      <c r="G35" s="16" t="str">
        <f aca="false">UPPER(LEFT(F35,1)) &amp; LOWER(MID(F35,2,999))</f>
        <v>Sam. et dim.</v>
      </c>
      <c r="J35" s="3" t="str">
        <f aca="false">IF(K35=K36,"",K36)</f>
        <v/>
      </c>
      <c r="K35" s="3" t="s">
        <v>105</v>
      </c>
    </row>
    <row r="36" customFormat="false" ht="15" hidden="false" customHeight="false" outlineLevel="0" collapsed="false">
      <c r="A36" s="3" t="s">
        <v>106</v>
      </c>
      <c r="B36" s="15" t="s">
        <v>107</v>
      </c>
      <c r="C36" s="3" t="str">
        <f aca="false">HYPERLINK(B36,"Voir détails")</f>
        <v>Voir détails</v>
      </c>
      <c r="D36" s="3" t="s">
        <v>98</v>
      </c>
      <c r="E36" s="3" t="s">
        <v>11</v>
      </c>
      <c r="F36" s="16" t="s">
        <v>43</v>
      </c>
      <c r="G36" s="16" t="str">
        <f aca="false">UPPER(LEFT(F36,1)) &amp; LOWER(MID(F36,2,999))</f>
        <v>Sam. et dim.</v>
      </c>
      <c r="J36" s="3" t="str">
        <f aca="false">IF(K36=K37,"",K37)</f>
        <v/>
      </c>
      <c r="K36" s="3" t="s">
        <v>105</v>
      </c>
    </row>
    <row r="37" customFormat="false" ht="15" hidden="false" customHeight="false" outlineLevel="0" collapsed="false">
      <c r="A37" s="3" t="s">
        <v>108</v>
      </c>
      <c r="B37" s="15" t="s">
        <v>109</v>
      </c>
      <c r="C37" s="3" t="str">
        <f aca="false">HYPERLINK(B37,"Voir détails")</f>
        <v>Voir détails</v>
      </c>
      <c r="D37" s="3" t="s">
        <v>98</v>
      </c>
      <c r="E37" s="3" t="s">
        <v>65</v>
      </c>
      <c r="F37" s="16" t="s">
        <v>43</v>
      </c>
      <c r="G37" s="16" t="str">
        <f aca="false">UPPER(LEFT(F37,1)) &amp; LOWER(MID(F37,2,999))</f>
        <v>Sam. et dim.</v>
      </c>
      <c r="J37" s="3" t="str">
        <f aca="false">IF(K37=K38,"",K38)</f>
        <v/>
      </c>
      <c r="K37" s="3" t="s">
        <v>105</v>
      </c>
    </row>
    <row r="38" customFormat="false" ht="15" hidden="false" customHeight="false" outlineLevel="0" collapsed="false">
      <c r="A38" s="3" t="s">
        <v>110</v>
      </c>
      <c r="B38" s="15" t="s">
        <v>111</v>
      </c>
      <c r="C38" s="3" t="str">
        <f aca="false">HYPERLINK(B38,"Voir détails")</f>
        <v>Voir détails</v>
      </c>
      <c r="D38" s="3" t="s">
        <v>98</v>
      </c>
      <c r="E38" s="3" t="s">
        <v>53</v>
      </c>
      <c r="F38" s="16" t="s">
        <v>43</v>
      </c>
      <c r="G38" s="16" t="str">
        <f aca="false">UPPER(LEFT(F38,1)) &amp; LOWER(MID(F38,2,999))</f>
        <v>Sam. et dim.</v>
      </c>
      <c r="J38" s="3" t="str">
        <f aca="false">IF(K38=K39,"",K39)</f>
        <v/>
      </c>
      <c r="K38" s="3" t="s">
        <v>105</v>
      </c>
    </row>
    <row r="39" customFormat="false" ht="15" hidden="false" customHeight="false" outlineLevel="0" collapsed="false">
      <c r="A39" s="3" t="s">
        <v>112</v>
      </c>
      <c r="B39" s="15" t="s">
        <v>113</v>
      </c>
      <c r="C39" s="3" t="str">
        <f aca="false">HYPERLINK(B39,"Voir détails")</f>
        <v>Voir détails</v>
      </c>
      <c r="D39" s="3" t="s">
        <v>98</v>
      </c>
      <c r="E39" s="3" t="s">
        <v>53</v>
      </c>
      <c r="F39" s="16" t="s">
        <v>43</v>
      </c>
      <c r="G39" s="16" t="str">
        <f aca="false">UPPER(LEFT(F39,1)) &amp; LOWER(MID(F39,2,999))</f>
        <v>Sam. et dim.</v>
      </c>
      <c r="J39" s="3" t="str">
        <f aca="false">IF(K39=K40,"",K40)</f>
        <v/>
      </c>
      <c r="K39" s="3" t="s">
        <v>105</v>
      </c>
    </row>
    <row r="40" customFormat="false" ht="15" hidden="false" customHeight="false" outlineLevel="0" collapsed="false">
      <c r="A40" s="3" t="s">
        <v>114</v>
      </c>
      <c r="B40" s="15" t="s">
        <v>115</v>
      </c>
      <c r="C40" s="3" t="str">
        <f aca="false">HYPERLINK(B40,"Voir détails")</f>
        <v>Voir détails</v>
      </c>
      <c r="D40" s="3" t="s">
        <v>98</v>
      </c>
      <c r="E40" s="3" t="s">
        <v>53</v>
      </c>
      <c r="F40" s="16" t="s">
        <v>43</v>
      </c>
      <c r="G40" s="16" t="str">
        <f aca="false">UPPER(LEFT(F40,1)) &amp; LOWER(MID(F40,2,999))</f>
        <v>Sam. et dim.</v>
      </c>
      <c r="J40" s="3" t="str">
        <f aca="false">IF(K40=K41,"",K41)</f>
        <v>Charly</v>
      </c>
      <c r="K40" s="3" t="s">
        <v>105</v>
      </c>
    </row>
    <row r="41" customFormat="false" ht="15" hidden="false" customHeight="false" outlineLevel="0" collapsed="false">
      <c r="A41" s="3" t="s">
        <v>116</v>
      </c>
      <c r="B41" s="15" t="s">
        <v>117</v>
      </c>
      <c r="C41" s="3" t="str">
        <f aca="false">HYPERLINK(B41,"Voir détails")</f>
        <v>Voir détails</v>
      </c>
      <c r="D41" s="3" t="s">
        <v>98</v>
      </c>
      <c r="E41" s="3" t="s">
        <v>27</v>
      </c>
      <c r="F41" s="16" t="s">
        <v>23</v>
      </c>
      <c r="G41" s="16" t="str">
        <f aca="false">UPPER(LEFT(F41,1)) &amp; LOWER(MID(F41,2,999))</f>
        <v>Dim.</v>
      </c>
      <c r="J41" s="3" t="str">
        <f aca="false">IF(K41=K42,"",K42)</f>
        <v/>
      </c>
      <c r="K41" s="3" t="s">
        <v>118</v>
      </c>
    </row>
    <row r="42" customFormat="false" ht="15" hidden="false" customHeight="false" outlineLevel="0" collapsed="false">
      <c r="A42" s="3" t="s">
        <v>119</v>
      </c>
      <c r="B42" s="15" t="s">
        <v>120</v>
      </c>
      <c r="C42" s="3" t="str">
        <f aca="false">HYPERLINK(B42,"Voir détails")</f>
        <v>Voir détails</v>
      </c>
      <c r="D42" s="3" t="s">
        <v>121</v>
      </c>
      <c r="E42" s="3" t="s">
        <v>65</v>
      </c>
      <c r="F42" s="16" t="s">
        <v>23</v>
      </c>
      <c r="G42" s="16" t="str">
        <f aca="false">UPPER(LEFT(F42,1)) &amp; LOWER(MID(F42,2,999))</f>
        <v>Dim.</v>
      </c>
      <c r="J42" s="3" t="str">
        <f aca="false">IF(K42=K43,"",K43)</f>
        <v/>
      </c>
      <c r="K42" s="3" t="s">
        <v>118</v>
      </c>
    </row>
    <row r="43" customFormat="false" ht="15" hidden="false" customHeight="false" outlineLevel="0" collapsed="false">
      <c r="A43" s="3" t="s">
        <v>122</v>
      </c>
      <c r="B43" s="15" t="s">
        <v>123</v>
      </c>
      <c r="C43" s="3" t="str">
        <f aca="false">HYPERLINK(B43,"Voir détails")</f>
        <v>Voir détails</v>
      </c>
      <c r="D43" s="3" t="s">
        <v>121</v>
      </c>
      <c r="E43" s="3" t="s">
        <v>65</v>
      </c>
      <c r="F43" s="16" t="s">
        <v>23</v>
      </c>
      <c r="G43" s="16" t="str">
        <f aca="false">UPPER(LEFT(F43,1)) &amp; LOWER(MID(F43,2,999))</f>
        <v>Dim.</v>
      </c>
      <c r="J43" s="3" t="str">
        <f aca="false">IF(K43=K44,"",K44)</f>
        <v/>
      </c>
      <c r="K43" s="3" t="s">
        <v>118</v>
      </c>
    </row>
    <row r="44" customFormat="false" ht="15" hidden="false" customHeight="false" outlineLevel="0" collapsed="false">
      <c r="A44" s="3" t="s">
        <v>124</v>
      </c>
      <c r="B44" s="15" t="s">
        <v>125</v>
      </c>
      <c r="C44" s="3" t="str">
        <f aca="false">HYPERLINK(B44,"Voir détails")</f>
        <v>Voir détails</v>
      </c>
      <c r="D44" s="3" t="s">
        <v>121</v>
      </c>
      <c r="E44" s="3" t="s">
        <v>27</v>
      </c>
      <c r="F44" s="16" t="s">
        <v>23</v>
      </c>
      <c r="G44" s="16" t="str">
        <f aca="false">UPPER(LEFT(F44,1)) &amp; LOWER(MID(F44,2,999))</f>
        <v>Dim.</v>
      </c>
      <c r="J44" s="3" t="str">
        <f aca="false">IF(K44=K45,"",K45)</f>
        <v/>
      </c>
      <c r="K44" s="3" t="s">
        <v>118</v>
      </c>
    </row>
    <row r="45" customFormat="false" ht="15" hidden="false" customHeight="false" outlineLevel="0" collapsed="false">
      <c r="A45" s="3" t="s">
        <v>126</v>
      </c>
      <c r="B45" s="15" t="s">
        <v>127</v>
      </c>
      <c r="C45" s="3" t="str">
        <f aca="false">HYPERLINK(B45,"Voir détails")</f>
        <v>Voir détails</v>
      </c>
      <c r="D45" s="3" t="s">
        <v>121</v>
      </c>
      <c r="E45" s="3" t="s">
        <v>65</v>
      </c>
      <c r="F45" s="16" t="s">
        <v>23</v>
      </c>
      <c r="G45" s="16" t="str">
        <f aca="false">UPPER(LEFT(F45,1)) &amp; LOWER(MID(F45,2,999))</f>
        <v>Dim.</v>
      </c>
      <c r="J45" s="3" t="str">
        <f aca="false">IF(K45=K46,"",K46)</f>
        <v/>
      </c>
      <c r="K45" s="3" t="s">
        <v>118</v>
      </c>
    </row>
    <row r="46" customFormat="false" ht="15" hidden="false" customHeight="false" outlineLevel="0" collapsed="false">
      <c r="A46" s="3" t="s">
        <v>128</v>
      </c>
      <c r="B46" s="15" t="s">
        <v>129</v>
      </c>
      <c r="C46" s="3" t="str">
        <f aca="false">HYPERLINK(B46,"Voir détails")</f>
        <v>Voir détails</v>
      </c>
      <c r="D46" s="3" t="s">
        <v>121</v>
      </c>
      <c r="E46" s="3" t="s">
        <v>11</v>
      </c>
      <c r="F46" s="16" t="s">
        <v>23</v>
      </c>
      <c r="G46" s="16" t="str">
        <f aca="false">UPPER(LEFT(F46,1)) &amp; LOWER(MID(F46,2,999))</f>
        <v>Dim.</v>
      </c>
      <c r="J46" s="3" t="str">
        <f aca="false">IF(K46=K47,"",K47)</f>
        <v/>
      </c>
      <c r="K46" s="3" t="s">
        <v>118</v>
      </c>
    </row>
    <row r="47" customFormat="false" ht="15" hidden="false" customHeight="false" outlineLevel="0" collapsed="false">
      <c r="A47" s="3" t="s">
        <v>130</v>
      </c>
      <c r="B47" s="15" t="s">
        <v>131</v>
      </c>
      <c r="C47" s="3" t="str">
        <f aca="false">HYPERLINK(B47,"Voir détails")</f>
        <v>Voir détails</v>
      </c>
      <c r="D47" s="3" t="s">
        <v>121</v>
      </c>
      <c r="E47" s="3" t="s">
        <v>11</v>
      </c>
      <c r="F47" s="16" t="s">
        <v>23</v>
      </c>
      <c r="G47" s="16" t="str">
        <f aca="false">UPPER(LEFT(F47,1)) &amp; LOWER(MID(F47,2,999))</f>
        <v>Dim.</v>
      </c>
      <c r="J47" s="3" t="str">
        <f aca="false">IF(K47=K48,"",K48)</f>
        <v/>
      </c>
      <c r="K47" s="3" t="s">
        <v>118</v>
      </c>
    </row>
    <row r="48" customFormat="false" ht="15" hidden="false" customHeight="false" outlineLevel="0" collapsed="false">
      <c r="A48" s="3" t="s">
        <v>132</v>
      </c>
      <c r="B48" s="15" t="s">
        <v>133</v>
      </c>
      <c r="C48" s="3" t="str">
        <f aca="false">HYPERLINK(B48,"Voir détails")</f>
        <v>Voir détails</v>
      </c>
      <c r="D48" s="3" t="s">
        <v>121</v>
      </c>
      <c r="E48" s="3" t="s">
        <v>65</v>
      </c>
      <c r="F48" s="16" t="s">
        <v>23</v>
      </c>
      <c r="G48" s="16" t="str">
        <f aca="false">UPPER(LEFT(F48,1)) &amp; LOWER(MID(F48,2,999))</f>
        <v>Dim.</v>
      </c>
      <c r="J48" s="3" t="str">
        <f aca="false">IF(K48=K49,"",K49)</f>
        <v/>
      </c>
      <c r="K48" s="3" t="s">
        <v>118</v>
      </c>
    </row>
    <row r="49" customFormat="false" ht="15" hidden="false" customHeight="false" outlineLevel="0" collapsed="false">
      <c r="A49" s="3" t="s">
        <v>134</v>
      </c>
      <c r="B49" s="15" t="s">
        <v>135</v>
      </c>
      <c r="C49" s="3" t="str">
        <f aca="false">HYPERLINK(B49,"Voir détails")</f>
        <v>Voir détails</v>
      </c>
      <c r="D49" s="3" t="s">
        <v>121</v>
      </c>
      <c r="E49" s="3" t="s">
        <v>65</v>
      </c>
      <c r="F49" s="16" t="s">
        <v>23</v>
      </c>
      <c r="G49" s="16" t="str">
        <f aca="false">UPPER(LEFT(F49,1)) &amp; LOWER(MID(F49,2,999))</f>
        <v>Dim.</v>
      </c>
      <c r="J49" s="3" t="str">
        <f aca="false">IF(K49=K50,"",K50)</f>
        <v/>
      </c>
      <c r="K49" s="3" t="s">
        <v>118</v>
      </c>
    </row>
    <row r="50" customFormat="false" ht="15" hidden="false" customHeight="false" outlineLevel="0" collapsed="false">
      <c r="A50" s="3" t="s">
        <v>136</v>
      </c>
      <c r="B50" s="15" t="s">
        <v>137</v>
      </c>
      <c r="C50" s="3" t="str">
        <f aca="false">HYPERLINK(B50,"Voir détails")</f>
        <v>Voir détails</v>
      </c>
      <c r="D50" s="3" t="s">
        <v>121</v>
      </c>
      <c r="E50" s="3" t="s">
        <v>65</v>
      </c>
      <c r="F50" s="16" t="s">
        <v>23</v>
      </c>
      <c r="G50" s="16" t="str">
        <f aca="false">UPPER(LEFT(F50,1)) &amp; LOWER(MID(F50,2,999))</f>
        <v>Dim.</v>
      </c>
      <c r="J50" s="3" t="str">
        <f aca="false">IF(K50=K51,"",K51)</f>
        <v/>
      </c>
      <c r="K50" s="3" t="s">
        <v>118</v>
      </c>
    </row>
    <row r="51" customFormat="false" ht="15" hidden="false" customHeight="false" outlineLevel="0" collapsed="false">
      <c r="A51" s="3" t="s">
        <v>138</v>
      </c>
      <c r="B51" s="15" t="s">
        <v>139</v>
      </c>
      <c r="C51" s="3" t="str">
        <f aca="false">HYPERLINK(B51,"Voir détails")</f>
        <v>Voir détails</v>
      </c>
      <c r="D51" s="3" t="s">
        <v>121</v>
      </c>
      <c r="E51" s="3" t="s">
        <v>65</v>
      </c>
      <c r="F51" s="16" t="s">
        <v>23</v>
      </c>
      <c r="G51" s="16" t="str">
        <f aca="false">UPPER(LEFT(F51,1)) &amp; LOWER(MID(F51,2,999))</f>
        <v>Dim.</v>
      </c>
      <c r="J51" s="3" t="str">
        <f aca="false">IF(K51=K52,"",K52)</f>
        <v>Corbas</v>
      </c>
      <c r="K51" s="3" t="s">
        <v>118</v>
      </c>
    </row>
    <row r="52" customFormat="false" ht="15" hidden="false" customHeight="false" outlineLevel="0" collapsed="false">
      <c r="A52" s="3" t="s">
        <v>140</v>
      </c>
      <c r="B52" s="15" t="s">
        <v>141</v>
      </c>
      <c r="C52" s="3" t="str">
        <f aca="false">HYPERLINK(B52,"Voir détails")</f>
        <v>Voir détails</v>
      </c>
      <c r="D52" s="3" t="s">
        <v>142</v>
      </c>
      <c r="E52" s="3" t="s">
        <v>11</v>
      </c>
      <c r="F52" s="16" t="s">
        <v>143</v>
      </c>
      <c r="G52" s="16" t="str">
        <f aca="false">UPPER(LEFT(F52,1)) &amp; LOWER(MID(F52,2,999))</f>
        <v>Lundi 22</v>
      </c>
      <c r="J52" s="3" t="str">
        <f aca="false">IF(K52=K53,"",K53)</f>
        <v/>
      </c>
      <c r="K52" s="3" t="s">
        <v>144</v>
      </c>
      <c r="L52" s="3" t="s">
        <v>34</v>
      </c>
    </row>
    <row r="53" customFormat="false" ht="15" hidden="false" customHeight="false" outlineLevel="0" collapsed="false">
      <c r="A53" s="3" t="s">
        <v>145</v>
      </c>
      <c r="B53" s="15" t="s">
        <v>146</v>
      </c>
      <c r="C53" s="3" t="str">
        <f aca="false">HYPERLINK(B53,"Voir détails")</f>
        <v>Voir détails</v>
      </c>
      <c r="D53" s="3" t="s">
        <v>142</v>
      </c>
      <c r="E53" s="3" t="s">
        <v>65</v>
      </c>
      <c r="F53" s="16" t="s">
        <v>43</v>
      </c>
      <c r="G53" s="16" t="str">
        <f aca="false">UPPER(LEFT(F53,1)) &amp; LOWER(MID(F53,2,999))</f>
        <v>Sam. et dim.</v>
      </c>
      <c r="J53" s="3" t="str">
        <f aca="false">IF(K53=K54,"",K54)</f>
        <v>Dardilly</v>
      </c>
      <c r="K53" s="3" t="s">
        <v>144</v>
      </c>
    </row>
    <row r="54" customFormat="false" ht="15" hidden="false" customHeight="false" outlineLevel="0" collapsed="false">
      <c r="A54" s="3" t="s">
        <v>147</v>
      </c>
      <c r="B54" s="15" t="s">
        <v>148</v>
      </c>
      <c r="C54" s="3" t="str">
        <f aca="false">HYPERLINK(B54,"Voir détails")</f>
        <v>Voir détails</v>
      </c>
      <c r="D54" s="3" t="s">
        <v>142</v>
      </c>
      <c r="E54" s="3" t="s">
        <v>11</v>
      </c>
      <c r="F54" s="16" t="s">
        <v>23</v>
      </c>
      <c r="G54" s="16" t="str">
        <f aca="false">UPPER(LEFT(F54,1)) &amp; LOWER(MID(F54,2,999))</f>
        <v>Dim.</v>
      </c>
      <c r="J54" s="3" t="str">
        <f aca="false">IF(K54=K55,"",K55)</f>
        <v/>
      </c>
      <c r="K54" s="3" t="s">
        <v>149</v>
      </c>
    </row>
    <row r="55" customFormat="false" ht="15" hidden="false" customHeight="false" outlineLevel="0" collapsed="false">
      <c r="A55" s="3" t="s">
        <v>150</v>
      </c>
      <c r="B55" s="15" t="s">
        <v>151</v>
      </c>
      <c r="C55" s="3" t="str">
        <f aca="false">HYPERLINK(B55,"Voir détails")</f>
        <v>Voir détails</v>
      </c>
      <c r="D55" s="3" t="s">
        <v>142</v>
      </c>
      <c r="E55" s="3" t="s">
        <v>65</v>
      </c>
      <c r="F55" s="16" t="s">
        <v>43</v>
      </c>
      <c r="G55" s="16" t="str">
        <f aca="false">UPPER(LEFT(F55,1)) &amp; LOWER(MID(F55,2,999))</f>
        <v>Sam. et dim.</v>
      </c>
      <c r="J55" s="3" t="str">
        <f aca="false">IF(K55=K56,"",K56)</f>
        <v/>
      </c>
      <c r="K55" s="3" t="s">
        <v>149</v>
      </c>
    </row>
    <row r="56" customFormat="false" ht="15" hidden="false" customHeight="false" outlineLevel="0" collapsed="false">
      <c r="A56" s="3" t="s">
        <v>152</v>
      </c>
      <c r="B56" s="15" t="s">
        <v>153</v>
      </c>
      <c r="C56" s="3" t="str">
        <f aca="false">HYPERLINK(B56,"Voir détails")</f>
        <v>Voir détails</v>
      </c>
      <c r="D56" s="3" t="s">
        <v>142</v>
      </c>
      <c r="E56" s="3" t="s">
        <v>27</v>
      </c>
      <c r="F56" s="16" t="s">
        <v>68</v>
      </c>
      <c r="G56" s="16" t="str">
        <f aca="false">UPPER(LEFT(F56,1)) &amp; LOWER(MID(F56,2,999))</f>
        <v>Sam.</v>
      </c>
      <c r="J56" s="3" t="str">
        <f aca="false">IF(K56=K57,"",K57)</f>
        <v/>
      </c>
      <c r="K56" s="3" t="s">
        <v>149</v>
      </c>
    </row>
    <row r="57" customFormat="false" ht="15" hidden="false" customHeight="false" outlineLevel="0" collapsed="false">
      <c r="A57" s="3" t="s">
        <v>154</v>
      </c>
      <c r="B57" s="15" t="s">
        <v>155</v>
      </c>
      <c r="C57" s="3" t="str">
        <f aca="false">HYPERLINK(B57,"Voir détails")</f>
        <v>Voir détails</v>
      </c>
      <c r="D57" s="3" t="s">
        <v>142</v>
      </c>
      <c r="E57" s="3" t="s">
        <v>53</v>
      </c>
      <c r="F57" s="16" t="s">
        <v>68</v>
      </c>
      <c r="G57" s="16" t="str">
        <f aca="false">UPPER(LEFT(F57,1)) &amp; LOWER(MID(F57,2,999))</f>
        <v>Sam.</v>
      </c>
      <c r="J57" s="3" t="str">
        <f aca="false">IF(K57=K58,"",K58)</f>
        <v>Ecully</v>
      </c>
      <c r="K57" s="3" t="s">
        <v>149</v>
      </c>
      <c r="L57" s="3" t="s">
        <v>34</v>
      </c>
    </row>
    <row r="58" customFormat="false" ht="15" hidden="false" customHeight="false" outlineLevel="0" collapsed="false">
      <c r="A58" s="3" t="s">
        <v>156</v>
      </c>
      <c r="B58" s="15" t="s">
        <v>157</v>
      </c>
      <c r="C58" s="3" t="str">
        <f aca="false">HYPERLINK(B58,"Voir détails")</f>
        <v>Voir détails</v>
      </c>
      <c r="D58" s="3" t="s">
        <v>142</v>
      </c>
      <c r="E58" s="3" t="s">
        <v>47</v>
      </c>
      <c r="F58" s="16" t="s">
        <v>68</v>
      </c>
      <c r="G58" s="16" t="str">
        <f aca="false">UPPER(LEFT(F58,1)) &amp; LOWER(MID(F58,2,999))</f>
        <v>Sam.</v>
      </c>
      <c r="J58" s="3" t="str">
        <f aca="false">IF(K58=K59,"",K59)</f>
        <v/>
      </c>
      <c r="K58" s="3" t="s">
        <v>158</v>
      </c>
    </row>
    <row r="59" customFormat="false" ht="15" hidden="false" customHeight="false" outlineLevel="0" collapsed="false">
      <c r="A59" s="3" t="s">
        <v>159</v>
      </c>
      <c r="B59" s="15" t="s">
        <v>160</v>
      </c>
      <c r="C59" s="3" t="str">
        <f aca="false">HYPERLINK(B59,"Voir détails")</f>
        <v>Voir détails</v>
      </c>
      <c r="D59" s="3" t="s">
        <v>142</v>
      </c>
      <c r="E59" s="3" t="s">
        <v>47</v>
      </c>
      <c r="F59" s="16" t="s">
        <v>68</v>
      </c>
      <c r="G59" s="16" t="str">
        <f aca="false">UPPER(LEFT(F59,1)) &amp; LOWER(MID(F59,2,999))</f>
        <v>Sam.</v>
      </c>
      <c r="J59" s="3" t="str">
        <f aca="false">IF(K59=K60,"",K60)</f>
        <v/>
      </c>
      <c r="K59" s="3" t="s">
        <v>158</v>
      </c>
    </row>
    <row r="60" customFormat="false" ht="15" hidden="false" customHeight="false" outlineLevel="0" collapsed="false">
      <c r="A60" s="3" t="s">
        <v>161</v>
      </c>
      <c r="B60" s="15" t="s">
        <v>162</v>
      </c>
      <c r="C60" s="3" t="str">
        <f aca="false">HYPERLINK(B60,"Voir détails")</f>
        <v>Voir détails</v>
      </c>
      <c r="D60" s="3" t="s">
        <v>142</v>
      </c>
      <c r="E60" s="3" t="s">
        <v>27</v>
      </c>
      <c r="F60" s="16" t="s">
        <v>33</v>
      </c>
      <c r="G60" s="16" t="str">
        <f aca="false">UPPER(LEFT(F60,1)) &amp; LOWER(MID(F60,2,999))</f>
        <v>Vend. seulement</v>
      </c>
      <c r="J60" s="3" t="str">
        <f aca="false">IF(K60=K61,"",K61)</f>
        <v/>
      </c>
      <c r="K60" s="3" t="s">
        <v>158</v>
      </c>
    </row>
    <row r="61" customFormat="false" ht="15" hidden="false" customHeight="false" outlineLevel="0" collapsed="false">
      <c r="A61" s="3" t="s">
        <v>163</v>
      </c>
      <c r="B61" s="15" t="s">
        <v>164</v>
      </c>
      <c r="C61" s="3" t="str">
        <f aca="false">HYPERLINK(B61,"Voir détails")</f>
        <v>Voir détails</v>
      </c>
      <c r="D61" s="3" t="s">
        <v>142</v>
      </c>
      <c r="E61" s="3" t="s">
        <v>165</v>
      </c>
      <c r="F61" s="16" t="s">
        <v>68</v>
      </c>
      <c r="G61" s="16" t="str">
        <f aca="false">UPPER(LEFT(F61,1)) &amp; LOWER(MID(F61,2,999))</f>
        <v>Sam.</v>
      </c>
      <c r="J61" s="3" t="str">
        <f aca="false">IF(K61=K62,"",K62)</f>
        <v/>
      </c>
      <c r="K61" s="3" t="s">
        <v>158</v>
      </c>
    </row>
    <row r="62" customFormat="false" ht="15" hidden="false" customHeight="false" outlineLevel="0" collapsed="false">
      <c r="A62" s="3" t="s">
        <v>166</v>
      </c>
      <c r="B62" s="15" t="s">
        <v>167</v>
      </c>
      <c r="C62" s="3" t="str">
        <f aca="false">HYPERLINK(B62,"Voir détails")</f>
        <v>Voir détails</v>
      </c>
      <c r="D62" s="3" t="s">
        <v>168</v>
      </c>
      <c r="E62" s="3" t="s">
        <v>65</v>
      </c>
      <c r="F62" s="16" t="s">
        <v>43</v>
      </c>
      <c r="G62" s="16" t="str">
        <f aca="false">UPPER(LEFT(F62,1)) &amp; LOWER(MID(F62,2,999))</f>
        <v>Sam. et dim.</v>
      </c>
      <c r="J62" s="3" t="str">
        <f aca="false">IF(K62=K63,"",K63)</f>
        <v/>
      </c>
      <c r="K62" s="3" t="s">
        <v>158</v>
      </c>
    </row>
    <row r="63" customFormat="false" ht="15" hidden="false" customHeight="false" outlineLevel="0" collapsed="false">
      <c r="A63" s="3" t="s">
        <v>169</v>
      </c>
      <c r="B63" s="15" t="s">
        <v>170</v>
      </c>
      <c r="C63" s="3" t="str">
        <f aca="false">HYPERLINK(B63,"Voir détails")</f>
        <v>Voir détails</v>
      </c>
      <c r="D63" s="3" t="s">
        <v>168</v>
      </c>
      <c r="E63" s="3" t="s">
        <v>11</v>
      </c>
      <c r="F63" s="16" t="s">
        <v>68</v>
      </c>
      <c r="G63" s="16" t="str">
        <f aca="false">UPPER(LEFT(F63,1)) &amp; LOWER(MID(F63,2,999))</f>
        <v>Sam.</v>
      </c>
      <c r="J63" s="3" t="str">
        <f aca="false">IF(K63=K64,"",K64)</f>
        <v/>
      </c>
      <c r="K63" s="3" t="s">
        <v>158</v>
      </c>
    </row>
    <row r="64" customFormat="false" ht="15" hidden="false" customHeight="false" outlineLevel="0" collapsed="false">
      <c r="A64" s="3" t="s">
        <v>171</v>
      </c>
      <c r="B64" s="15" t="s">
        <v>172</v>
      </c>
      <c r="C64" s="3" t="str">
        <f aca="false">HYPERLINK(B64,"Voir détails")</f>
        <v>Voir détails</v>
      </c>
      <c r="D64" s="3" t="s">
        <v>168</v>
      </c>
      <c r="E64" s="3" t="s">
        <v>11</v>
      </c>
      <c r="F64" s="16" t="s">
        <v>68</v>
      </c>
      <c r="G64" s="16" t="str">
        <f aca="false">UPPER(LEFT(F64,1)) &amp; LOWER(MID(F64,2,999))</f>
        <v>Sam.</v>
      </c>
      <c r="J64" s="3" t="str">
        <f aca="false">IF(K64=K65,"",K65)</f>
        <v>Feyzin</v>
      </c>
      <c r="K64" s="3" t="s">
        <v>158</v>
      </c>
      <c r="L64" s="3" t="s">
        <v>34</v>
      </c>
    </row>
    <row r="65" customFormat="false" ht="15" hidden="false" customHeight="false" outlineLevel="0" collapsed="false">
      <c r="A65" s="3" t="s">
        <v>173</v>
      </c>
      <c r="B65" s="15" t="s">
        <v>174</v>
      </c>
      <c r="C65" s="3" t="str">
        <f aca="false">HYPERLINK(B65,"Voir détails")</f>
        <v>Voir détails</v>
      </c>
      <c r="D65" s="3" t="s">
        <v>168</v>
      </c>
      <c r="E65" s="3" t="s">
        <v>27</v>
      </c>
      <c r="F65" s="16" t="s">
        <v>68</v>
      </c>
      <c r="G65" s="16" t="str">
        <f aca="false">UPPER(LEFT(F65,1)) &amp; LOWER(MID(F65,2,999))</f>
        <v>Sam.</v>
      </c>
      <c r="J65" s="3" t="str">
        <f aca="false">IF(K65=K66,"",K66)</f>
        <v/>
      </c>
      <c r="K65" s="3" t="s">
        <v>175</v>
      </c>
    </row>
    <row r="66" customFormat="false" ht="15" hidden="false" customHeight="false" outlineLevel="0" collapsed="false">
      <c r="A66" s="3" t="s">
        <v>176</v>
      </c>
      <c r="B66" s="15" t="s">
        <v>177</v>
      </c>
      <c r="C66" s="3" t="str">
        <f aca="false">HYPERLINK(B66,"Voir détails")</f>
        <v>Voir détails</v>
      </c>
      <c r="D66" s="3" t="s">
        <v>168</v>
      </c>
      <c r="E66" s="3" t="s">
        <v>53</v>
      </c>
      <c r="F66" s="16" t="s">
        <v>68</v>
      </c>
      <c r="G66" s="16" t="str">
        <f aca="false">UPPER(LEFT(F66,1)) &amp; LOWER(MID(F66,2,999))</f>
        <v>Sam.</v>
      </c>
      <c r="J66" s="3" t="str">
        <f aca="false">IF(K66=K67,"",K67)</f>
        <v/>
      </c>
      <c r="K66" s="3" t="s">
        <v>175</v>
      </c>
      <c r="L66" s="3" t="s">
        <v>34</v>
      </c>
    </row>
    <row r="67" customFormat="false" ht="15" hidden="false" customHeight="false" outlineLevel="0" collapsed="false">
      <c r="A67" s="3" t="s">
        <v>178</v>
      </c>
      <c r="B67" s="15" t="s">
        <v>179</v>
      </c>
      <c r="C67" s="3" t="str">
        <f aca="false">HYPERLINK(B67,"Voir détails")</f>
        <v>Voir détails</v>
      </c>
      <c r="D67" s="3" t="s">
        <v>168</v>
      </c>
      <c r="E67" s="3" t="s">
        <v>53</v>
      </c>
      <c r="F67" s="16" t="s">
        <v>68</v>
      </c>
      <c r="G67" s="16" t="str">
        <f aca="false">UPPER(LEFT(F67,1)) &amp; LOWER(MID(F67,2,999))</f>
        <v>Sam.</v>
      </c>
      <c r="J67" s="3" t="str">
        <f aca="false">IF(K67=K68,"",K68)</f>
        <v/>
      </c>
      <c r="K67" s="3" t="s">
        <v>175</v>
      </c>
    </row>
    <row r="68" customFormat="false" ht="15" hidden="false" customHeight="false" outlineLevel="0" collapsed="false">
      <c r="A68" s="3" t="s">
        <v>180</v>
      </c>
      <c r="B68" s="15" t="s">
        <v>181</v>
      </c>
      <c r="C68" s="3" t="str">
        <f aca="false">HYPERLINK(B68,"Voir détails")</f>
        <v>Voir détails</v>
      </c>
      <c r="D68" s="3" t="s">
        <v>168</v>
      </c>
      <c r="E68" s="3" t="s">
        <v>11</v>
      </c>
      <c r="F68" s="16" t="s">
        <v>23</v>
      </c>
      <c r="G68" s="16" t="str">
        <f aca="false">UPPER(LEFT(F68,1)) &amp; LOWER(MID(F68,2,999))</f>
        <v>Dim.</v>
      </c>
      <c r="J68" s="3" t="str">
        <f aca="false">IF(K68=K69,"",K69)</f>
        <v/>
      </c>
      <c r="K68" s="3" t="s">
        <v>175</v>
      </c>
      <c r="L68" s="3" t="s">
        <v>34</v>
      </c>
    </row>
    <row r="69" customFormat="false" ht="15" hidden="false" customHeight="false" outlineLevel="0" collapsed="false">
      <c r="A69" s="3" t="s">
        <v>182</v>
      </c>
      <c r="B69" s="15" t="s">
        <v>183</v>
      </c>
      <c r="C69" s="3" t="str">
        <f aca="false">HYPERLINK(B69,"Voir détails")</f>
        <v>Voir détails</v>
      </c>
      <c r="D69" s="3" t="s">
        <v>168</v>
      </c>
      <c r="E69" s="3" t="s">
        <v>11</v>
      </c>
      <c r="F69" s="16" t="s">
        <v>23</v>
      </c>
      <c r="G69" s="16" t="str">
        <f aca="false">UPPER(LEFT(F69,1)) &amp; LOWER(MID(F69,2,999))</f>
        <v>Dim.</v>
      </c>
      <c r="J69" s="3" t="str">
        <f aca="false">IF(K69=K70,"",K70)</f>
        <v/>
      </c>
      <c r="K69" s="3" t="s">
        <v>175</v>
      </c>
    </row>
    <row r="70" customFormat="false" ht="15" hidden="false" customHeight="false" outlineLevel="0" collapsed="false">
      <c r="A70" s="3" t="s">
        <v>184</v>
      </c>
      <c r="B70" s="15" t="s">
        <v>185</v>
      </c>
      <c r="C70" s="3" t="str">
        <f aca="false">HYPERLINK(B70,"Voir détails")</f>
        <v>Voir détails</v>
      </c>
      <c r="D70" s="3" t="s">
        <v>168</v>
      </c>
      <c r="E70" s="3" t="s">
        <v>165</v>
      </c>
      <c r="F70" s="16" t="s">
        <v>43</v>
      </c>
      <c r="G70" s="16" t="str">
        <f aca="false">UPPER(LEFT(F70,1)) &amp; LOWER(MID(F70,2,999))</f>
        <v>Sam. et dim.</v>
      </c>
      <c r="J70" s="3" t="str">
        <f aca="false">IF(K70=K71,"",K71)</f>
        <v/>
      </c>
      <c r="K70" s="3" t="s">
        <v>175</v>
      </c>
    </row>
    <row r="71" customFormat="false" ht="15" hidden="false" customHeight="false" outlineLevel="0" collapsed="false">
      <c r="A71" s="3" t="s">
        <v>186</v>
      </c>
      <c r="B71" s="15" t="s">
        <v>187</v>
      </c>
      <c r="C71" s="3" t="str">
        <f aca="false">HYPERLINK(B71,"Voir détails")</f>
        <v>Voir détails</v>
      </c>
      <c r="D71" s="3" t="s">
        <v>168</v>
      </c>
      <c r="E71" s="3" t="s">
        <v>65</v>
      </c>
      <c r="F71" s="16" t="s">
        <v>43</v>
      </c>
      <c r="G71" s="16" t="str">
        <f aca="false">UPPER(LEFT(F71,1)) &amp; LOWER(MID(F71,2,999))</f>
        <v>Sam. et dim.</v>
      </c>
      <c r="J71" s="3" t="str">
        <f aca="false">IF(K71=K72,"",K72)</f>
        <v/>
      </c>
      <c r="K71" s="3" t="s">
        <v>175</v>
      </c>
      <c r="L71" s="3" t="s">
        <v>34</v>
      </c>
    </row>
    <row r="72" customFormat="false" ht="15" hidden="false" customHeight="false" outlineLevel="0" collapsed="false">
      <c r="A72" s="3" t="s">
        <v>188</v>
      </c>
      <c r="B72" s="15" t="s">
        <v>189</v>
      </c>
      <c r="C72" s="3" t="str">
        <f aca="false">HYPERLINK(B72,"Voir détails")</f>
        <v>Voir détails</v>
      </c>
      <c r="D72" s="3" t="s">
        <v>190</v>
      </c>
      <c r="E72" s="3" t="s">
        <v>27</v>
      </c>
      <c r="F72" s="16" t="s">
        <v>33</v>
      </c>
      <c r="G72" s="16" t="str">
        <f aca="false">UPPER(LEFT(F72,1)) &amp; LOWER(MID(F72,2,999))</f>
        <v>Vend. seulement</v>
      </c>
      <c r="J72" s="3" t="str">
        <f aca="false">IF(K72=K73,"",K73)</f>
        <v/>
      </c>
      <c r="K72" s="3" t="s">
        <v>175</v>
      </c>
      <c r="L72" s="3" t="s">
        <v>34</v>
      </c>
    </row>
    <row r="73" customFormat="false" ht="15" hidden="false" customHeight="false" outlineLevel="0" collapsed="false">
      <c r="A73" s="3" t="s">
        <v>191</v>
      </c>
      <c r="B73" s="15" t="s">
        <v>192</v>
      </c>
      <c r="C73" s="3" t="str">
        <f aca="false">HYPERLINK(B73,"Voir détails")</f>
        <v>Voir détails</v>
      </c>
      <c r="D73" s="3" t="s">
        <v>190</v>
      </c>
      <c r="E73" s="3" t="s">
        <v>27</v>
      </c>
      <c r="F73" s="16" t="s">
        <v>68</v>
      </c>
      <c r="G73" s="16" t="str">
        <f aca="false">UPPER(LEFT(F73,1)) &amp; LOWER(MID(F73,2,999))</f>
        <v>Sam.</v>
      </c>
      <c r="J73" s="3" t="str">
        <f aca="false">IF(K73=K74,"",K74)</f>
        <v/>
      </c>
      <c r="K73" s="3" t="s">
        <v>175</v>
      </c>
    </row>
    <row r="74" customFormat="false" ht="15" hidden="false" customHeight="false" outlineLevel="0" collapsed="false">
      <c r="A74" s="3" t="s">
        <v>193</v>
      </c>
      <c r="B74" s="15" t="s">
        <v>194</v>
      </c>
      <c r="C74" s="3" t="str">
        <f aca="false">HYPERLINK(B74,"Voir détails")</f>
        <v>Voir détails</v>
      </c>
      <c r="D74" s="3" t="s">
        <v>190</v>
      </c>
      <c r="E74" s="3" t="s">
        <v>53</v>
      </c>
      <c r="F74" s="16" t="s">
        <v>23</v>
      </c>
      <c r="G74" s="16" t="str">
        <f aca="false">UPPER(LEFT(F74,1)) &amp; LOWER(MID(F74,2,999))</f>
        <v>Dim.</v>
      </c>
      <c r="J74" s="3" t="str">
        <f aca="false">IF(K74=K75,"",K75)</f>
        <v>Fleurieu-sur-Saône</v>
      </c>
      <c r="K74" s="3" t="s">
        <v>175</v>
      </c>
      <c r="L74" s="3" t="s">
        <v>34</v>
      </c>
    </row>
    <row r="75" customFormat="false" ht="15" hidden="false" customHeight="false" outlineLevel="0" collapsed="false">
      <c r="A75" s="3" t="s">
        <v>195</v>
      </c>
      <c r="B75" s="15" t="s">
        <v>196</v>
      </c>
      <c r="C75" s="3" t="str">
        <f aca="false">HYPERLINK(B75,"Voir détails")</f>
        <v>Voir détails</v>
      </c>
      <c r="D75" s="3" t="s">
        <v>190</v>
      </c>
      <c r="E75" s="3" t="s">
        <v>27</v>
      </c>
      <c r="F75" s="16" t="s">
        <v>43</v>
      </c>
      <c r="G75" s="16" t="str">
        <f aca="false">UPPER(LEFT(F75,1)) &amp; LOWER(MID(F75,2,999))</f>
        <v>Sam. et dim.</v>
      </c>
      <c r="J75" s="3" t="str">
        <f aca="false">IF(K75=K76,"",K76)</f>
        <v>Fontaines-Saint-Martin</v>
      </c>
      <c r="K75" s="3" t="s">
        <v>197</v>
      </c>
    </row>
    <row r="76" customFormat="false" ht="15" hidden="false" customHeight="false" outlineLevel="0" collapsed="false">
      <c r="A76" s="3" t="s">
        <v>198</v>
      </c>
      <c r="B76" s="15" t="s">
        <v>199</v>
      </c>
      <c r="C76" s="3" t="str">
        <f aca="false">HYPERLINK(B76,"Voir détails")</f>
        <v>Voir détails</v>
      </c>
      <c r="D76" s="3" t="s">
        <v>190</v>
      </c>
      <c r="E76" s="3" t="s">
        <v>11</v>
      </c>
      <c r="F76" s="16" t="s">
        <v>43</v>
      </c>
      <c r="G76" s="16" t="str">
        <f aca="false">UPPER(LEFT(F76,1)) &amp; LOWER(MID(F76,2,999))</f>
        <v>Sam. et dim.</v>
      </c>
      <c r="J76" s="3" t="str">
        <f aca="false">IF(K76=K77,"",K77)</f>
        <v>Fontaines-sur-Saône</v>
      </c>
      <c r="K76" s="3" t="s">
        <v>200</v>
      </c>
    </row>
    <row r="77" customFormat="false" ht="15" hidden="false" customHeight="false" outlineLevel="0" collapsed="false">
      <c r="A77" s="3" t="s">
        <v>201</v>
      </c>
      <c r="B77" s="15" t="s">
        <v>202</v>
      </c>
      <c r="C77" s="3" t="str">
        <f aca="false">HYPERLINK(B77,"Voir détails")</f>
        <v>Voir détails</v>
      </c>
      <c r="D77" s="3" t="s">
        <v>190</v>
      </c>
      <c r="E77" s="3" t="s">
        <v>11</v>
      </c>
      <c r="F77" s="16" t="s">
        <v>23</v>
      </c>
      <c r="G77" s="16" t="str">
        <f aca="false">UPPER(LEFT(F77,1)) &amp; LOWER(MID(F77,2,999))</f>
        <v>Dim.</v>
      </c>
      <c r="J77" s="3" t="str">
        <f aca="false">IF(K77=K78,"",K78)</f>
        <v>Francheville</v>
      </c>
      <c r="K77" s="3" t="s">
        <v>203</v>
      </c>
    </row>
    <row r="78" customFormat="false" ht="15" hidden="false" customHeight="false" outlineLevel="0" collapsed="false">
      <c r="A78" s="3" t="s">
        <v>204</v>
      </c>
      <c r="B78" s="15" t="s">
        <v>205</v>
      </c>
      <c r="C78" s="3" t="str">
        <f aca="false">HYPERLINK(B78,"Voir détails")</f>
        <v>Voir détails</v>
      </c>
      <c r="D78" s="3" t="s">
        <v>190</v>
      </c>
      <c r="E78" s="3" t="s">
        <v>47</v>
      </c>
      <c r="F78" s="16" t="s">
        <v>23</v>
      </c>
      <c r="G78" s="16" t="str">
        <f aca="false">UPPER(LEFT(F78,1)) &amp; LOWER(MID(F78,2,999))</f>
        <v>Dim.</v>
      </c>
      <c r="J78" s="3" t="str">
        <f aca="false">IF(K78=K79,"",K79)</f>
        <v/>
      </c>
      <c r="K78" s="3" t="s">
        <v>206</v>
      </c>
      <c r="L78" s="3" t="s">
        <v>34</v>
      </c>
    </row>
    <row r="79" customFormat="false" ht="15" hidden="false" customHeight="false" outlineLevel="0" collapsed="false">
      <c r="A79" s="3" t="s">
        <v>207</v>
      </c>
      <c r="B79" s="15" t="s">
        <v>208</v>
      </c>
      <c r="C79" s="3" t="str">
        <f aca="false">HYPERLINK(B79,"Voir détails")</f>
        <v>Voir détails</v>
      </c>
      <c r="D79" s="3" t="s">
        <v>190</v>
      </c>
      <c r="E79" s="3" t="s">
        <v>53</v>
      </c>
      <c r="F79" s="16" t="s">
        <v>68</v>
      </c>
      <c r="G79" s="16" t="str">
        <f aca="false">UPPER(LEFT(F79,1)) &amp; LOWER(MID(F79,2,999))</f>
        <v>Sam.</v>
      </c>
      <c r="J79" s="3" t="str">
        <f aca="false">IF(K79=K80,"",K80)</f>
        <v/>
      </c>
      <c r="K79" s="3" t="s">
        <v>206</v>
      </c>
    </row>
    <row r="80" customFormat="false" ht="15" hidden="false" customHeight="false" outlineLevel="0" collapsed="false">
      <c r="A80" s="3" t="s">
        <v>209</v>
      </c>
      <c r="B80" s="15" t="s">
        <v>210</v>
      </c>
      <c r="C80" s="3" t="str">
        <f aca="false">HYPERLINK(B80,"Voir détails")</f>
        <v>Voir détails</v>
      </c>
      <c r="D80" s="3" t="s">
        <v>190</v>
      </c>
      <c r="E80" s="3" t="s">
        <v>27</v>
      </c>
      <c r="F80" s="16" t="s">
        <v>211</v>
      </c>
      <c r="G80" s="16" t="str">
        <f aca="false">UPPER(LEFT(F80,1)) &amp; LOWER(MID(F80,2,999))</f>
        <v>Venredi et sam.</v>
      </c>
      <c r="J80" s="3" t="str">
        <f aca="false">IF(K80=K81,"",K81)</f>
        <v/>
      </c>
      <c r="K80" s="3" t="s">
        <v>206</v>
      </c>
    </row>
    <row r="81" customFormat="false" ht="15" hidden="false" customHeight="false" outlineLevel="0" collapsed="false">
      <c r="A81" s="3" t="s">
        <v>212</v>
      </c>
      <c r="B81" s="15" t="s">
        <v>213</v>
      </c>
      <c r="C81" s="3" t="str">
        <f aca="false">HYPERLINK(B81,"Voir détails")</f>
        <v>Voir détails</v>
      </c>
      <c r="D81" s="3" t="s">
        <v>190</v>
      </c>
      <c r="F81" s="16" t="s">
        <v>43</v>
      </c>
      <c r="G81" s="16" t="str">
        <f aca="false">UPPER(LEFT(F81,1)) &amp; LOWER(MID(F81,2,999))</f>
        <v>Sam. et dim.</v>
      </c>
      <c r="J81" s="3" t="str">
        <f aca="false">IF(K81=K82,"",K82)</f>
        <v/>
      </c>
      <c r="K81" s="3" t="s">
        <v>206</v>
      </c>
    </row>
    <row r="82" customFormat="false" ht="15" hidden="false" customHeight="false" outlineLevel="0" collapsed="false">
      <c r="A82" s="3" t="s">
        <v>214</v>
      </c>
      <c r="B82" s="15" t="s">
        <v>215</v>
      </c>
      <c r="C82" s="3" t="str">
        <f aca="false">HYPERLINK(B82,"Voir détails")</f>
        <v>Voir détails</v>
      </c>
      <c r="D82" s="3" t="s">
        <v>216</v>
      </c>
      <c r="E82" s="3" t="s">
        <v>53</v>
      </c>
      <c r="F82" s="16" t="s">
        <v>68</v>
      </c>
      <c r="G82" s="16" t="str">
        <f aca="false">UPPER(LEFT(F82,1)) &amp; LOWER(MID(F82,2,999))</f>
        <v>Sam.</v>
      </c>
      <c r="J82" s="3" t="str">
        <f aca="false">IF(K82=K83,"",K83)</f>
        <v/>
      </c>
      <c r="K82" s="3" t="s">
        <v>206</v>
      </c>
      <c r="L82" s="3" t="s">
        <v>34</v>
      </c>
    </row>
    <row r="83" customFormat="false" ht="15" hidden="false" customHeight="false" outlineLevel="0" collapsed="false">
      <c r="A83" s="3" t="s">
        <v>217</v>
      </c>
      <c r="B83" s="15" t="s">
        <v>218</v>
      </c>
      <c r="C83" s="3" t="str">
        <f aca="false">HYPERLINK(B83,"Voir détails")</f>
        <v>Voir détails</v>
      </c>
      <c r="D83" s="3" t="s">
        <v>216</v>
      </c>
      <c r="E83" s="3" t="s">
        <v>11</v>
      </c>
      <c r="F83" s="16" t="s">
        <v>23</v>
      </c>
      <c r="G83" s="16" t="str">
        <f aca="false">UPPER(LEFT(F83,1)) &amp; LOWER(MID(F83,2,999))</f>
        <v>Dim.</v>
      </c>
      <c r="J83" s="3" t="str">
        <f aca="false">IF(K83=K84,"",K84)</f>
        <v/>
      </c>
      <c r="K83" s="3" t="s">
        <v>206</v>
      </c>
    </row>
    <row r="84" customFormat="false" ht="15" hidden="false" customHeight="false" outlineLevel="0" collapsed="false">
      <c r="A84" s="3" t="s">
        <v>219</v>
      </c>
      <c r="B84" s="15" t="s">
        <v>220</v>
      </c>
      <c r="C84" s="3" t="str">
        <f aca="false">HYPERLINK(B84,"Voir détails")</f>
        <v>Voir détails</v>
      </c>
      <c r="D84" s="3" t="s">
        <v>216</v>
      </c>
      <c r="E84" s="3" t="s">
        <v>65</v>
      </c>
      <c r="F84" s="16" t="s">
        <v>43</v>
      </c>
      <c r="G84" s="16" t="str">
        <f aca="false">UPPER(LEFT(F84,1)) &amp; LOWER(MID(F84,2,999))</f>
        <v>Sam. et dim.</v>
      </c>
      <c r="J84" s="3" t="str">
        <f aca="false">IF(K84=K85,"",K85)</f>
        <v>Genay</v>
      </c>
      <c r="K84" s="3" t="s">
        <v>206</v>
      </c>
    </row>
    <row r="85" customFormat="false" ht="15" hidden="false" customHeight="false" outlineLevel="0" collapsed="false">
      <c r="A85" s="3" t="s">
        <v>221</v>
      </c>
      <c r="B85" s="15" t="s">
        <v>222</v>
      </c>
      <c r="C85" s="3" t="str">
        <f aca="false">HYPERLINK(B85,"Voir détails")</f>
        <v>Voir détails</v>
      </c>
      <c r="D85" s="3" t="s">
        <v>216</v>
      </c>
      <c r="E85" s="3" t="s">
        <v>165</v>
      </c>
      <c r="F85" s="16" t="s">
        <v>43</v>
      </c>
      <c r="G85" s="16" t="str">
        <f aca="false">UPPER(LEFT(F85,1)) &amp; LOWER(MID(F85,2,999))</f>
        <v>Sam. et dim.</v>
      </c>
      <c r="J85" s="3" t="str">
        <f aca="false">IF(K85=K86,"",K86)</f>
        <v>Givors</v>
      </c>
      <c r="K85" s="3" t="s">
        <v>223</v>
      </c>
    </row>
    <row r="86" customFormat="false" ht="15" hidden="false" customHeight="false" outlineLevel="0" collapsed="false">
      <c r="A86" s="3" t="s">
        <v>224</v>
      </c>
      <c r="B86" s="15" t="s">
        <v>225</v>
      </c>
      <c r="C86" s="3" t="str">
        <f aca="false">HYPERLINK(B86,"Voir détails")</f>
        <v>Voir détails</v>
      </c>
      <c r="D86" s="3" t="s">
        <v>216</v>
      </c>
      <c r="E86" s="3" t="s">
        <v>53</v>
      </c>
      <c r="F86" s="16" t="s">
        <v>68</v>
      </c>
      <c r="G86" s="16" t="str">
        <f aca="false">UPPER(LEFT(F86,1)) &amp; LOWER(MID(F86,2,999))</f>
        <v>Sam.</v>
      </c>
      <c r="J86" s="3" t="str">
        <f aca="false">IF(K86=K87,"",K87)</f>
        <v/>
      </c>
      <c r="K86" s="3" t="s">
        <v>226</v>
      </c>
    </row>
    <row r="87" customFormat="false" ht="15" hidden="false" customHeight="false" outlineLevel="0" collapsed="false">
      <c r="A87" s="3" t="s">
        <v>227</v>
      </c>
      <c r="B87" s="15" t="s">
        <v>228</v>
      </c>
      <c r="C87" s="3" t="str">
        <f aca="false">HYPERLINK(B87,"Voir détails")</f>
        <v>Voir détails</v>
      </c>
      <c r="D87" s="3" t="s">
        <v>216</v>
      </c>
      <c r="E87" s="3" t="s">
        <v>53</v>
      </c>
      <c r="F87" s="16" t="s">
        <v>68</v>
      </c>
      <c r="G87" s="16" t="str">
        <f aca="false">UPPER(LEFT(F87,1)) &amp; LOWER(MID(F87,2,999))</f>
        <v>Sam.</v>
      </c>
      <c r="J87" s="3" t="str">
        <f aca="false">IF(K87=K88,"",K88)</f>
        <v/>
      </c>
      <c r="K87" s="3" t="s">
        <v>226</v>
      </c>
    </row>
    <row r="88" customFormat="false" ht="15" hidden="false" customHeight="false" outlineLevel="0" collapsed="false">
      <c r="A88" s="3" t="s">
        <v>229</v>
      </c>
      <c r="B88" s="15" t="s">
        <v>230</v>
      </c>
      <c r="C88" s="3" t="str">
        <f aca="false">HYPERLINK(B88,"Voir détails")</f>
        <v>Voir détails</v>
      </c>
      <c r="D88" s="3" t="s">
        <v>216</v>
      </c>
      <c r="E88" s="3" t="s">
        <v>165</v>
      </c>
      <c r="F88" s="16" t="s">
        <v>23</v>
      </c>
      <c r="G88" s="16" t="str">
        <f aca="false">UPPER(LEFT(F88,1)) &amp; LOWER(MID(F88,2,999))</f>
        <v>Dim.</v>
      </c>
      <c r="J88" s="3" t="str">
        <f aca="false">IF(K88=K89,"",K89)</f>
        <v/>
      </c>
      <c r="K88" s="3" t="s">
        <v>226</v>
      </c>
    </row>
    <row r="89" customFormat="false" ht="15" hidden="false" customHeight="false" outlineLevel="0" collapsed="false">
      <c r="A89" s="3" t="s">
        <v>231</v>
      </c>
      <c r="B89" s="15" t="s">
        <v>232</v>
      </c>
      <c r="C89" s="3" t="str">
        <f aca="false">HYPERLINK(B89,"Voir détails")</f>
        <v>Voir détails</v>
      </c>
      <c r="D89" s="3" t="s">
        <v>216</v>
      </c>
      <c r="E89" s="3" t="s">
        <v>165</v>
      </c>
      <c r="F89" s="16" t="s">
        <v>68</v>
      </c>
      <c r="G89" s="16" t="str">
        <f aca="false">UPPER(LEFT(F89,1)) &amp; LOWER(MID(F89,2,999))</f>
        <v>Sam.</v>
      </c>
      <c r="J89" s="3" t="str">
        <f aca="false">IF(K89=K90,"",K90)</f>
        <v/>
      </c>
      <c r="K89" s="3" t="s">
        <v>226</v>
      </c>
    </row>
    <row r="90" customFormat="false" ht="15" hidden="false" customHeight="false" outlineLevel="0" collapsed="false">
      <c r="A90" s="3" t="s">
        <v>233</v>
      </c>
      <c r="B90" s="15" t="s">
        <v>234</v>
      </c>
      <c r="C90" s="3" t="str">
        <f aca="false">HYPERLINK(B90,"Voir détails")</f>
        <v>Voir détails</v>
      </c>
      <c r="D90" s="3" t="s">
        <v>216</v>
      </c>
      <c r="E90" s="3" t="s">
        <v>165</v>
      </c>
      <c r="F90" s="16" t="s">
        <v>68</v>
      </c>
      <c r="G90" s="16" t="str">
        <f aca="false">UPPER(LEFT(F90,1)) &amp; LOWER(MID(F90,2,999))</f>
        <v>Sam.</v>
      </c>
      <c r="J90" s="3" t="str">
        <f aca="false">IF(K90=K91,"",K91)</f>
        <v/>
      </c>
      <c r="K90" s="3" t="s">
        <v>226</v>
      </c>
    </row>
    <row r="91" customFormat="false" ht="15" hidden="false" customHeight="false" outlineLevel="0" collapsed="false">
      <c r="A91" s="3" t="s">
        <v>235</v>
      </c>
      <c r="B91" s="15" t="s">
        <v>236</v>
      </c>
      <c r="C91" s="3" t="str">
        <f aca="false">HYPERLINK(B91,"Voir détails")</f>
        <v>Voir détails</v>
      </c>
      <c r="D91" s="3" t="s">
        <v>216</v>
      </c>
      <c r="E91" s="3" t="s">
        <v>53</v>
      </c>
      <c r="F91" s="16" t="s">
        <v>68</v>
      </c>
      <c r="G91" s="16" t="str">
        <f aca="false">UPPER(LEFT(F91,1)) &amp; LOWER(MID(F91,2,999))</f>
        <v>Sam.</v>
      </c>
      <c r="J91" s="3" t="str">
        <f aca="false">IF(K91=K92,"",K92)</f>
        <v/>
      </c>
      <c r="K91" s="3" t="s">
        <v>226</v>
      </c>
    </row>
    <row r="92" customFormat="false" ht="15" hidden="false" customHeight="false" outlineLevel="0" collapsed="false">
      <c r="A92" s="3" t="s">
        <v>237</v>
      </c>
      <c r="B92" s="15" t="s">
        <v>238</v>
      </c>
      <c r="C92" s="3" t="str">
        <f aca="false">HYPERLINK(B92,"Voir détails")</f>
        <v>Voir détails</v>
      </c>
      <c r="D92" s="3" t="s">
        <v>239</v>
      </c>
      <c r="E92" s="3" t="s">
        <v>27</v>
      </c>
      <c r="F92" s="16" t="s">
        <v>68</v>
      </c>
      <c r="G92" s="16" t="str">
        <f aca="false">UPPER(LEFT(F92,1)) &amp; LOWER(MID(F92,2,999))</f>
        <v>Sam.</v>
      </c>
      <c r="J92" s="3" t="str">
        <f aca="false">IF(K92=K93,"",K93)</f>
        <v/>
      </c>
      <c r="K92" s="3" t="s">
        <v>226</v>
      </c>
    </row>
    <row r="93" customFormat="false" ht="15" hidden="false" customHeight="false" outlineLevel="0" collapsed="false">
      <c r="A93" s="3" t="s">
        <v>240</v>
      </c>
      <c r="B93" s="15" t="s">
        <v>241</v>
      </c>
      <c r="C93" s="3" t="str">
        <f aca="false">HYPERLINK(B93,"Voir détails")</f>
        <v>Voir détails</v>
      </c>
      <c r="D93" s="3" t="s">
        <v>239</v>
      </c>
      <c r="E93" s="3" t="s">
        <v>53</v>
      </c>
      <c r="F93" s="16" t="s">
        <v>68</v>
      </c>
      <c r="G93" s="16" t="str">
        <f aca="false">UPPER(LEFT(F93,1)) &amp; LOWER(MID(F93,2,999))</f>
        <v>Sam.</v>
      </c>
      <c r="J93" s="3" t="str">
        <f aca="false">IF(K93=K94,"",K94)</f>
        <v/>
      </c>
      <c r="K93" s="3" t="s">
        <v>226</v>
      </c>
    </row>
    <row r="94" customFormat="false" ht="15" hidden="false" customHeight="false" outlineLevel="0" collapsed="false">
      <c r="A94" s="3" t="s">
        <v>242</v>
      </c>
      <c r="B94" s="15" t="s">
        <v>243</v>
      </c>
      <c r="C94" s="3" t="str">
        <f aca="false">HYPERLINK(B94,"Voir détails")</f>
        <v>Voir détails</v>
      </c>
      <c r="D94" s="3" t="s">
        <v>239</v>
      </c>
      <c r="E94" s="3" t="s">
        <v>53</v>
      </c>
      <c r="F94" s="16" t="s">
        <v>68</v>
      </c>
      <c r="G94" s="16" t="str">
        <f aca="false">UPPER(LEFT(F94,1)) &amp; LOWER(MID(F94,2,999))</f>
        <v>Sam.</v>
      </c>
      <c r="J94" s="3" t="str">
        <f aca="false">IF(K94=K95,"",K95)</f>
        <v/>
      </c>
      <c r="K94" s="3" t="s">
        <v>226</v>
      </c>
    </row>
    <row r="95" customFormat="false" ht="15" hidden="false" customHeight="false" outlineLevel="0" collapsed="false">
      <c r="A95" s="3" t="s">
        <v>244</v>
      </c>
      <c r="B95" s="15" t="s">
        <v>245</v>
      </c>
      <c r="C95" s="3" t="str">
        <f aca="false">HYPERLINK(B95,"Voir détails")</f>
        <v>Voir détails</v>
      </c>
      <c r="D95" s="3" t="s">
        <v>239</v>
      </c>
      <c r="E95" s="3" t="s">
        <v>53</v>
      </c>
      <c r="F95" s="16" t="s">
        <v>68</v>
      </c>
      <c r="G95" s="16" t="str">
        <f aca="false">UPPER(LEFT(F95,1)) &amp; LOWER(MID(F95,2,999))</f>
        <v>Sam.</v>
      </c>
      <c r="J95" s="3" t="str">
        <f aca="false">IF(K95=K96,"",K96)</f>
        <v/>
      </c>
      <c r="K95" s="3" t="s">
        <v>226</v>
      </c>
    </row>
    <row r="96" customFormat="false" ht="15" hidden="false" customHeight="false" outlineLevel="0" collapsed="false">
      <c r="A96" s="3" t="s">
        <v>246</v>
      </c>
      <c r="B96" s="15" t="s">
        <v>247</v>
      </c>
      <c r="C96" s="3" t="str">
        <f aca="false">HYPERLINK(B96,"Voir détails")</f>
        <v>Voir détails</v>
      </c>
      <c r="D96" s="3" t="s">
        <v>239</v>
      </c>
      <c r="E96" s="3" t="s">
        <v>53</v>
      </c>
      <c r="F96" s="16" t="s">
        <v>68</v>
      </c>
      <c r="G96" s="16" t="str">
        <f aca="false">UPPER(LEFT(F96,1)) &amp; LOWER(MID(F96,2,999))</f>
        <v>Sam.</v>
      </c>
      <c r="J96" s="3" t="str">
        <f aca="false">IF(K96=K97,"",K97)</f>
        <v/>
      </c>
      <c r="K96" s="3" t="s">
        <v>226</v>
      </c>
    </row>
    <row r="97" customFormat="false" ht="15" hidden="false" customHeight="false" outlineLevel="0" collapsed="false">
      <c r="A97" s="3" t="s">
        <v>248</v>
      </c>
      <c r="B97" s="15" t="s">
        <v>249</v>
      </c>
      <c r="C97" s="3" t="str">
        <f aca="false">HYPERLINK(B97,"Voir détails")</f>
        <v>Voir détails</v>
      </c>
      <c r="D97" s="3" t="s">
        <v>239</v>
      </c>
      <c r="E97" s="3" t="s">
        <v>27</v>
      </c>
      <c r="F97" s="16" t="s">
        <v>43</v>
      </c>
      <c r="G97" s="16" t="str">
        <f aca="false">UPPER(LEFT(F97,1)) &amp; LOWER(MID(F97,2,999))</f>
        <v>Sam. et dim.</v>
      </c>
      <c r="J97" s="3" t="str">
        <f aca="false">IF(K97=K98,"",K98)</f>
        <v/>
      </c>
      <c r="K97" s="3" t="s">
        <v>226</v>
      </c>
    </row>
    <row r="98" customFormat="false" ht="15" hidden="false" customHeight="false" outlineLevel="0" collapsed="false">
      <c r="A98" s="3" t="s">
        <v>250</v>
      </c>
      <c r="B98" s="15" t="s">
        <v>251</v>
      </c>
      <c r="C98" s="3" t="str">
        <f aca="false">HYPERLINK(B98,"Voir détails")</f>
        <v>Voir détails</v>
      </c>
      <c r="D98" s="3" t="s">
        <v>239</v>
      </c>
      <c r="E98" s="3" t="s">
        <v>65</v>
      </c>
      <c r="F98" s="16" t="s">
        <v>43</v>
      </c>
      <c r="G98" s="16" t="str">
        <f aca="false">UPPER(LEFT(F98,1)) &amp; LOWER(MID(F98,2,999))</f>
        <v>Sam. et dim.</v>
      </c>
      <c r="J98" s="3" t="str">
        <f aca="false">IF(K98=K99,"",K99)</f>
        <v/>
      </c>
      <c r="K98" s="3" t="s">
        <v>226</v>
      </c>
    </row>
    <row r="99" customFormat="false" ht="15" hidden="false" customHeight="false" outlineLevel="0" collapsed="false">
      <c r="A99" s="3" t="s">
        <v>252</v>
      </c>
      <c r="B99" s="15" t="s">
        <v>253</v>
      </c>
      <c r="C99" s="3" t="str">
        <f aca="false">HYPERLINK(B99,"Voir détails")</f>
        <v>Voir détails</v>
      </c>
      <c r="D99" s="3" t="s">
        <v>239</v>
      </c>
      <c r="E99" s="3" t="s">
        <v>47</v>
      </c>
      <c r="F99" s="16" t="s">
        <v>68</v>
      </c>
      <c r="G99" s="16" t="str">
        <f aca="false">UPPER(LEFT(F99,1)) &amp; LOWER(MID(F99,2,999))</f>
        <v>Sam.</v>
      </c>
      <c r="J99" s="3" t="str">
        <f aca="false">IF(K99=K100,"",K100)</f>
        <v>Grigny</v>
      </c>
      <c r="K99" s="3" t="s">
        <v>226</v>
      </c>
    </row>
    <row r="100" customFormat="false" ht="15" hidden="false" customHeight="false" outlineLevel="0" collapsed="false">
      <c r="A100" s="3" t="s">
        <v>254</v>
      </c>
      <c r="B100" s="15" t="s">
        <v>255</v>
      </c>
      <c r="C100" s="3" t="str">
        <f aca="false">HYPERLINK(B100,"Voir détails")</f>
        <v>Voir détails</v>
      </c>
      <c r="D100" s="3" t="s">
        <v>239</v>
      </c>
      <c r="E100" s="3" t="s">
        <v>53</v>
      </c>
      <c r="F100" s="16" t="s">
        <v>43</v>
      </c>
      <c r="G100" s="16" t="str">
        <f aca="false">UPPER(LEFT(F100,1)) &amp; LOWER(MID(F100,2,999))</f>
        <v>Sam. et dim.</v>
      </c>
      <c r="J100" s="3" t="str">
        <f aca="false">IF(K100=K101,"",K101)</f>
        <v/>
      </c>
      <c r="K100" s="3" t="s">
        <v>256</v>
      </c>
    </row>
    <row r="101" customFormat="false" ht="15" hidden="false" customHeight="false" outlineLevel="0" collapsed="false">
      <c r="A101" s="3" t="s">
        <v>257</v>
      </c>
      <c r="B101" s="15" t="s">
        <v>258</v>
      </c>
      <c r="C101" s="3" t="str">
        <f aca="false">HYPERLINK(B101,"Voir détails")</f>
        <v>Voir détails</v>
      </c>
      <c r="D101" s="3" t="s">
        <v>239</v>
      </c>
      <c r="E101" s="3" t="s">
        <v>27</v>
      </c>
      <c r="F101" s="16" t="s">
        <v>43</v>
      </c>
      <c r="G101" s="16" t="str">
        <f aca="false">UPPER(LEFT(F101,1)) &amp; LOWER(MID(F101,2,999))</f>
        <v>Sam. et dim.</v>
      </c>
      <c r="J101" s="3" t="str">
        <f aca="false">IF(K101=K102,"",K102)</f>
        <v/>
      </c>
      <c r="K101" s="3" t="s">
        <v>256</v>
      </c>
    </row>
    <row r="102" customFormat="false" ht="15" hidden="false" customHeight="false" outlineLevel="0" collapsed="false">
      <c r="A102" s="3" t="s">
        <v>259</v>
      </c>
      <c r="B102" s="15" t="s">
        <v>260</v>
      </c>
      <c r="C102" s="3" t="str">
        <f aca="false">HYPERLINK(B102,"Voir détails")</f>
        <v>Voir détails</v>
      </c>
      <c r="D102" s="3" t="s">
        <v>261</v>
      </c>
      <c r="E102" s="3" t="s">
        <v>11</v>
      </c>
      <c r="F102" s="16" t="s">
        <v>43</v>
      </c>
      <c r="G102" s="16" t="str">
        <f aca="false">UPPER(LEFT(F102,1)) &amp; LOWER(MID(F102,2,999))</f>
        <v>Sam. et dim.</v>
      </c>
      <c r="J102" s="3" t="str">
        <f aca="false">IF(K102=K103,"",K103)</f>
        <v>Irigny</v>
      </c>
      <c r="K102" s="3" t="s">
        <v>256</v>
      </c>
      <c r="L102" s="3" t="s">
        <v>34</v>
      </c>
    </row>
    <row r="103" customFormat="false" ht="15" hidden="false" customHeight="false" outlineLevel="0" collapsed="false">
      <c r="A103" s="3" t="s">
        <v>262</v>
      </c>
      <c r="B103" s="15" t="s">
        <v>263</v>
      </c>
      <c r="C103" s="3" t="str">
        <f aca="false">HYPERLINK(B103,"Voir détails")</f>
        <v>Voir détails</v>
      </c>
      <c r="D103" s="3" t="s">
        <v>261</v>
      </c>
      <c r="E103" s="3" t="s">
        <v>11</v>
      </c>
      <c r="F103" s="16" t="s">
        <v>43</v>
      </c>
      <c r="G103" s="16" t="str">
        <f aca="false">UPPER(LEFT(F103,1)) &amp; LOWER(MID(F103,2,999))</f>
        <v>Sam. et dim.</v>
      </c>
      <c r="J103" s="3" t="str">
        <f aca="false">IF(K103=K104,"",K104)</f>
        <v>La Mulatière</v>
      </c>
      <c r="K103" s="3" t="s">
        <v>264</v>
      </c>
    </row>
    <row r="104" customFormat="false" ht="15" hidden="false" customHeight="false" outlineLevel="0" collapsed="false">
      <c r="A104" s="3" t="s">
        <v>265</v>
      </c>
      <c r="B104" s="15" t="s">
        <v>266</v>
      </c>
      <c r="C104" s="3" t="str">
        <f aca="false">HYPERLINK(B104,"Voir détails")</f>
        <v>Voir détails</v>
      </c>
      <c r="D104" s="3" t="s">
        <v>261</v>
      </c>
      <c r="E104" s="3" t="s">
        <v>53</v>
      </c>
      <c r="F104" s="16" t="s">
        <v>33</v>
      </c>
      <c r="G104" s="16" t="str">
        <f aca="false">UPPER(LEFT(F104,1)) &amp; LOWER(MID(F104,2,999))</f>
        <v>Vend. seulement</v>
      </c>
      <c r="J104" s="3" t="str">
        <f aca="false">IF(K104=K105,"",K105)</f>
        <v/>
      </c>
      <c r="K104" s="3" t="s">
        <v>267</v>
      </c>
    </row>
    <row r="105" customFormat="false" ht="15" hidden="false" customHeight="false" outlineLevel="0" collapsed="false">
      <c r="A105" s="3" t="s">
        <v>268</v>
      </c>
      <c r="B105" s="15" t="s">
        <v>269</v>
      </c>
      <c r="C105" s="3" t="str">
        <f aca="false">HYPERLINK(B105,"Voir détails")</f>
        <v>Voir détails</v>
      </c>
      <c r="D105" s="3" t="s">
        <v>261</v>
      </c>
      <c r="E105" s="3" t="s">
        <v>65</v>
      </c>
      <c r="F105" s="16" t="s">
        <v>43</v>
      </c>
      <c r="G105" s="16" t="str">
        <f aca="false">UPPER(LEFT(F105,1)) &amp; LOWER(MID(F105,2,999))</f>
        <v>Sam. et dim.</v>
      </c>
      <c r="J105" s="3" t="str">
        <f aca="false">IF(K105=K106,"",K106)</f>
        <v/>
      </c>
      <c r="K105" s="3" t="s">
        <v>267</v>
      </c>
    </row>
    <row r="106" customFormat="false" ht="15" hidden="false" customHeight="false" outlineLevel="0" collapsed="false">
      <c r="A106" s="3" t="s">
        <v>270</v>
      </c>
      <c r="B106" s="15" t="s">
        <v>271</v>
      </c>
      <c r="C106" s="3" t="str">
        <f aca="false">HYPERLINK(B106,"Voir détails")</f>
        <v>Voir détails</v>
      </c>
      <c r="D106" s="3" t="s">
        <v>261</v>
      </c>
      <c r="F106" s="16" t="s">
        <v>43</v>
      </c>
      <c r="G106" s="16" t="str">
        <f aca="false">UPPER(LEFT(F106,1)) &amp; LOWER(MID(F106,2,999))</f>
        <v>Sam. et dim.</v>
      </c>
      <c r="J106" s="3" t="str">
        <f aca="false">IF(K106=K107,"",K107)</f>
        <v>Limonest</v>
      </c>
      <c r="K106" s="3" t="s">
        <v>267</v>
      </c>
    </row>
    <row r="107" customFormat="false" ht="15" hidden="false" customHeight="false" outlineLevel="0" collapsed="false">
      <c r="A107" s="3" t="s">
        <v>272</v>
      </c>
      <c r="B107" s="15" t="s">
        <v>273</v>
      </c>
      <c r="C107" s="3" t="str">
        <f aca="false">HYPERLINK(B107,"Voir détails")</f>
        <v>Voir détails</v>
      </c>
      <c r="D107" s="3" t="s">
        <v>261</v>
      </c>
      <c r="E107" s="3" t="s">
        <v>53</v>
      </c>
      <c r="F107" s="16" t="s">
        <v>68</v>
      </c>
      <c r="G107" s="16" t="str">
        <f aca="false">UPPER(LEFT(F107,1)) &amp; LOWER(MID(F107,2,999))</f>
        <v>Sam.</v>
      </c>
      <c r="J107" s="3" t="str">
        <f aca="false">IF(K107=K108,"",K108)</f>
        <v/>
      </c>
      <c r="K107" s="3" t="s">
        <v>274</v>
      </c>
      <c r="L107" s="3" t="s">
        <v>34</v>
      </c>
    </row>
    <row r="108" customFormat="false" ht="15" hidden="false" customHeight="false" outlineLevel="0" collapsed="false">
      <c r="A108" s="3" t="s">
        <v>272</v>
      </c>
      <c r="B108" s="15" t="s">
        <v>275</v>
      </c>
      <c r="C108" s="3" t="str">
        <f aca="false">HYPERLINK(B108,"Voir détails")</f>
        <v>Voir détails</v>
      </c>
      <c r="D108" s="3" t="s">
        <v>261</v>
      </c>
      <c r="E108" s="3" t="s">
        <v>53</v>
      </c>
      <c r="F108" s="16" t="s">
        <v>68</v>
      </c>
      <c r="G108" s="16" t="str">
        <f aca="false">UPPER(LEFT(F108,1)) &amp; LOWER(MID(F108,2,999))</f>
        <v>Sam.</v>
      </c>
      <c r="J108" s="3" t="str">
        <f aca="false">IF(K108=K109,"",K109)</f>
        <v/>
      </c>
      <c r="K108" s="3" t="s">
        <v>274</v>
      </c>
      <c r="L108" s="3" t="s">
        <v>34</v>
      </c>
    </row>
    <row r="109" customFormat="false" ht="15" hidden="false" customHeight="false" outlineLevel="0" collapsed="false">
      <c r="A109" s="3" t="s">
        <v>276</v>
      </c>
      <c r="B109" s="15" t="s">
        <v>277</v>
      </c>
      <c r="C109" s="3" t="str">
        <f aca="false">HYPERLINK(B109,"Voir détails")</f>
        <v>Voir détails</v>
      </c>
      <c r="D109" s="3" t="s">
        <v>261</v>
      </c>
      <c r="E109" s="3" t="s">
        <v>11</v>
      </c>
      <c r="F109" s="16" t="s">
        <v>68</v>
      </c>
      <c r="G109" s="16" t="str">
        <f aca="false">UPPER(LEFT(F109,1)) &amp; LOWER(MID(F109,2,999))</f>
        <v>Sam.</v>
      </c>
      <c r="J109" s="3" t="str">
        <f aca="false">IF(K109=K110,"",K110)</f>
        <v/>
      </c>
      <c r="K109" s="3" t="s">
        <v>274</v>
      </c>
    </row>
    <row r="110" customFormat="false" ht="15" hidden="false" customHeight="false" outlineLevel="0" collapsed="false">
      <c r="A110" s="3" t="s">
        <v>278</v>
      </c>
      <c r="B110" s="15" t="s">
        <v>279</v>
      </c>
      <c r="C110" s="3" t="str">
        <f aca="false">HYPERLINK(B110,"Voir détails")</f>
        <v>Voir détails</v>
      </c>
      <c r="D110" s="3" t="s">
        <v>261</v>
      </c>
      <c r="E110" s="3" t="s">
        <v>65</v>
      </c>
      <c r="F110" s="16" t="s">
        <v>68</v>
      </c>
      <c r="G110" s="16" t="str">
        <f aca="false">UPPER(LEFT(F110,1)) &amp; LOWER(MID(F110,2,999))</f>
        <v>Sam.</v>
      </c>
      <c r="J110" s="3" t="str">
        <f aca="false">IF(K110=K111,"",K111)</f>
        <v>Lissieu</v>
      </c>
      <c r="K110" s="3" t="s">
        <v>274</v>
      </c>
    </row>
    <row r="111" customFormat="false" ht="15" hidden="false" customHeight="false" outlineLevel="0" collapsed="false">
      <c r="A111" s="3" t="s">
        <v>280</v>
      </c>
      <c r="B111" s="15" t="s">
        <v>281</v>
      </c>
      <c r="C111" s="3" t="str">
        <f aca="false">HYPERLINK(B111,"Voir détails")</f>
        <v>Voir détails</v>
      </c>
      <c r="D111" s="3" t="s">
        <v>261</v>
      </c>
      <c r="E111" s="3" t="s">
        <v>165</v>
      </c>
      <c r="F111" s="16" t="s">
        <v>68</v>
      </c>
      <c r="G111" s="16" t="str">
        <f aca="false">UPPER(LEFT(F111,1)) &amp; LOWER(MID(F111,2,999))</f>
        <v>Sam.</v>
      </c>
      <c r="J111" s="3" t="str">
        <f aca="false">IF(K111=K112,"",K112)</f>
        <v/>
      </c>
      <c r="K111" s="3" t="s">
        <v>282</v>
      </c>
      <c r="L111" s="3" t="s">
        <v>34</v>
      </c>
    </row>
    <row r="112" customFormat="false" ht="15" hidden="false" customHeight="false" outlineLevel="0" collapsed="false">
      <c r="A112" s="3" t="s">
        <v>283</v>
      </c>
      <c r="B112" s="15" t="s">
        <v>284</v>
      </c>
      <c r="C112" s="3" t="str">
        <f aca="false">HYPERLINK(B112,"Voir détails")</f>
        <v>Voir détails</v>
      </c>
      <c r="D112" s="3" t="s">
        <v>285</v>
      </c>
      <c r="E112" s="3" t="s">
        <v>53</v>
      </c>
      <c r="F112" s="16" t="s">
        <v>33</v>
      </c>
      <c r="G112" s="16" t="str">
        <f aca="false">UPPER(LEFT(F112,1)) &amp; LOWER(MID(F112,2,999))</f>
        <v>Vend. seulement</v>
      </c>
      <c r="J112" s="3" t="str">
        <f aca="false">IF(K112=K113,"",K113)</f>
        <v/>
      </c>
      <c r="K112" s="3" t="s">
        <v>282</v>
      </c>
      <c r="L112" s="3" t="s">
        <v>34</v>
      </c>
    </row>
    <row r="113" customFormat="false" ht="15" hidden="false" customHeight="false" outlineLevel="0" collapsed="false">
      <c r="A113" s="3" t="s">
        <v>286</v>
      </c>
      <c r="B113" s="15" t="s">
        <v>287</v>
      </c>
      <c r="C113" s="3" t="str">
        <f aca="false">HYPERLINK(B113,"Voir détails")</f>
        <v>Voir détails</v>
      </c>
      <c r="D113" s="3" t="s">
        <v>285</v>
      </c>
      <c r="E113" s="3" t="s">
        <v>65</v>
      </c>
      <c r="F113" s="16" t="s">
        <v>68</v>
      </c>
      <c r="G113" s="16" t="str">
        <f aca="false">UPPER(LEFT(F113,1)) &amp; LOWER(MID(F113,2,999))</f>
        <v>Sam.</v>
      </c>
      <c r="J113" s="3" t="str">
        <f aca="false">IF(K113=K114,"",K114)</f>
        <v/>
      </c>
      <c r="K113" s="3" t="s">
        <v>282</v>
      </c>
    </row>
    <row r="114" customFormat="false" ht="15" hidden="false" customHeight="false" outlineLevel="0" collapsed="false">
      <c r="A114" s="3" t="s">
        <v>288</v>
      </c>
      <c r="B114" s="15" t="s">
        <v>289</v>
      </c>
      <c r="C114" s="3" t="str">
        <f aca="false">HYPERLINK(B114,"Voir détails")</f>
        <v>Voir détails</v>
      </c>
      <c r="D114" s="3" t="s">
        <v>285</v>
      </c>
      <c r="E114" s="3" t="s">
        <v>65</v>
      </c>
      <c r="F114" s="16" t="s">
        <v>68</v>
      </c>
      <c r="G114" s="16" t="str">
        <f aca="false">UPPER(LEFT(F114,1)) &amp; LOWER(MID(F114,2,999))</f>
        <v>Sam.</v>
      </c>
      <c r="J114" s="3" t="str">
        <f aca="false">IF(K114=K115,"",K115)</f>
        <v/>
      </c>
      <c r="K114" s="3" t="s">
        <v>282</v>
      </c>
    </row>
    <row r="115" customFormat="false" ht="15" hidden="false" customHeight="false" outlineLevel="0" collapsed="false">
      <c r="A115" s="3" t="s">
        <v>290</v>
      </c>
      <c r="B115" s="15" t="s">
        <v>291</v>
      </c>
      <c r="C115" s="3" t="str">
        <f aca="false">HYPERLINK(B115,"Voir détails")</f>
        <v>Voir détails</v>
      </c>
      <c r="D115" s="3" t="s">
        <v>285</v>
      </c>
      <c r="E115" s="3" t="s">
        <v>47</v>
      </c>
      <c r="F115" s="16" t="s">
        <v>68</v>
      </c>
      <c r="G115" s="16" t="str">
        <f aca="false">UPPER(LEFT(F115,1)) &amp; LOWER(MID(F115,2,999))</f>
        <v>Sam.</v>
      </c>
      <c r="J115" s="3" t="str">
        <f aca="false">IF(K115=K116,"",K116)</f>
        <v/>
      </c>
      <c r="K115" s="3" t="s">
        <v>282</v>
      </c>
    </row>
    <row r="116" customFormat="false" ht="15" hidden="false" customHeight="false" outlineLevel="0" collapsed="false">
      <c r="A116" s="3" t="s">
        <v>292</v>
      </c>
      <c r="B116" s="15" t="s">
        <v>293</v>
      </c>
      <c r="C116" s="3" t="str">
        <f aca="false">HYPERLINK(B116,"Voir détails")</f>
        <v>Voir détails</v>
      </c>
      <c r="D116" s="3" t="s">
        <v>285</v>
      </c>
      <c r="E116" s="3" t="s">
        <v>47</v>
      </c>
      <c r="F116" s="16" t="s">
        <v>68</v>
      </c>
      <c r="G116" s="16" t="str">
        <f aca="false">UPPER(LEFT(F116,1)) &amp; LOWER(MID(F116,2,999))</f>
        <v>Sam.</v>
      </c>
      <c r="J116" s="3" t="str">
        <f aca="false">IF(K116=K117,"",K117)</f>
        <v>Lyon 1er</v>
      </c>
      <c r="K116" s="3" t="s">
        <v>282</v>
      </c>
      <c r="L116" s="3" t="s">
        <v>34</v>
      </c>
    </row>
    <row r="117" customFormat="false" ht="15" hidden="false" customHeight="false" outlineLevel="0" collapsed="false">
      <c r="A117" s="3" t="s">
        <v>294</v>
      </c>
      <c r="B117" s="15" t="s">
        <v>295</v>
      </c>
      <c r="C117" s="3" t="str">
        <f aca="false">HYPERLINK(B117,"Voir détails")</f>
        <v>Voir détails</v>
      </c>
      <c r="D117" s="3" t="s">
        <v>285</v>
      </c>
      <c r="E117" s="3" t="s">
        <v>11</v>
      </c>
      <c r="F117" s="16" t="s">
        <v>43</v>
      </c>
      <c r="G117" s="16" t="str">
        <f aca="false">UPPER(LEFT(F117,1)) &amp; LOWER(MID(F117,2,999))</f>
        <v>Sam. et dim.</v>
      </c>
      <c r="J117" s="3" t="str">
        <f aca="false">IF(K117=K118,"",K118)</f>
        <v/>
      </c>
      <c r="K117" s="3" t="s">
        <v>296</v>
      </c>
      <c r="L117" s="3" t="s">
        <v>34</v>
      </c>
    </row>
    <row r="118" customFormat="false" ht="15" hidden="false" customHeight="false" outlineLevel="0" collapsed="false">
      <c r="A118" s="3" t="s">
        <v>297</v>
      </c>
      <c r="B118" s="15" t="s">
        <v>298</v>
      </c>
      <c r="C118" s="3" t="str">
        <f aca="false">HYPERLINK(B118,"Voir détails")</f>
        <v>Voir détails</v>
      </c>
      <c r="D118" s="3" t="s">
        <v>285</v>
      </c>
      <c r="E118" s="3" t="s">
        <v>53</v>
      </c>
      <c r="F118" s="16" t="s">
        <v>43</v>
      </c>
      <c r="G118" s="16" t="str">
        <f aca="false">UPPER(LEFT(F118,1)) &amp; LOWER(MID(F118,2,999))</f>
        <v>Sam. et dim.</v>
      </c>
      <c r="J118" s="3" t="str">
        <f aca="false">IF(K118=K119,"",K119)</f>
        <v/>
      </c>
      <c r="K118" s="3" t="s">
        <v>296</v>
      </c>
    </row>
    <row r="119" customFormat="false" ht="15" hidden="false" customHeight="false" outlineLevel="0" collapsed="false">
      <c r="A119" s="3" t="s">
        <v>299</v>
      </c>
      <c r="B119" s="15" t="s">
        <v>300</v>
      </c>
      <c r="C119" s="3" t="str">
        <f aca="false">HYPERLINK(B119,"Voir détails")</f>
        <v>Voir détails</v>
      </c>
      <c r="D119" s="3" t="s">
        <v>285</v>
      </c>
      <c r="E119" s="3" t="s">
        <v>11</v>
      </c>
      <c r="F119" s="16" t="s">
        <v>301</v>
      </c>
      <c r="G119" s="16" t="str">
        <f aca="false">UPPER(LEFT(F119,1)) &amp; LOWER(MID(F119,2,999))</f>
        <v>Vend. jusqu'à lundi 22</v>
      </c>
      <c r="J119" s="3" t="str">
        <f aca="false">IF(K119=K120,"",K120)</f>
        <v/>
      </c>
      <c r="K119" s="3" t="s">
        <v>296</v>
      </c>
      <c r="L119" s="3" t="s">
        <v>34</v>
      </c>
    </row>
    <row r="120" customFormat="false" ht="15" hidden="false" customHeight="false" outlineLevel="0" collapsed="false">
      <c r="A120" s="3" t="s">
        <v>302</v>
      </c>
      <c r="B120" s="15" t="s">
        <v>303</v>
      </c>
      <c r="C120" s="3" t="str">
        <f aca="false">HYPERLINK(B120,"Voir détails")</f>
        <v>Voir détails</v>
      </c>
      <c r="D120" s="3" t="s">
        <v>285</v>
      </c>
      <c r="E120" s="3" t="s">
        <v>53</v>
      </c>
      <c r="F120" s="16" t="s">
        <v>23</v>
      </c>
      <c r="G120" s="16" t="str">
        <f aca="false">UPPER(LEFT(F120,1)) &amp; LOWER(MID(F120,2,999))</f>
        <v>Dim.</v>
      </c>
      <c r="J120" s="3" t="str">
        <f aca="false">IF(K120=K121,"",K121)</f>
        <v/>
      </c>
      <c r="K120" s="3" t="s">
        <v>296</v>
      </c>
    </row>
    <row r="121" customFormat="false" ht="15" hidden="false" customHeight="false" outlineLevel="0" collapsed="false">
      <c r="A121" s="3" t="s">
        <v>304</v>
      </c>
      <c r="B121" s="15" t="s">
        <v>305</v>
      </c>
      <c r="C121" s="3" t="str">
        <f aca="false">HYPERLINK(B121,"Voir détails")</f>
        <v>Voir détails</v>
      </c>
      <c r="D121" s="3" t="s">
        <v>285</v>
      </c>
      <c r="E121" s="3" t="s">
        <v>53</v>
      </c>
      <c r="F121" s="16" t="s">
        <v>23</v>
      </c>
      <c r="G121" s="16" t="str">
        <f aca="false">UPPER(LEFT(F121,1)) &amp; LOWER(MID(F121,2,999))</f>
        <v>Dim.</v>
      </c>
      <c r="J121" s="3" t="str">
        <f aca="false">IF(K121=K122,"",K122)</f>
        <v/>
      </c>
      <c r="K121" s="3" t="s">
        <v>296</v>
      </c>
    </row>
    <row r="122" customFormat="false" ht="15" hidden="false" customHeight="false" outlineLevel="0" collapsed="false">
      <c r="A122" s="3" t="s">
        <v>306</v>
      </c>
      <c r="B122" s="15" t="s">
        <v>307</v>
      </c>
      <c r="C122" s="3" t="str">
        <f aca="false">HYPERLINK(B122,"Voir détails")</f>
        <v>Voir détails</v>
      </c>
      <c r="D122" s="3" t="s">
        <v>308</v>
      </c>
      <c r="E122" s="3" t="s">
        <v>11</v>
      </c>
      <c r="F122" s="16" t="s">
        <v>23</v>
      </c>
      <c r="G122" s="16" t="str">
        <f aca="false">UPPER(LEFT(F122,1)) &amp; LOWER(MID(F122,2,999))</f>
        <v>Dim.</v>
      </c>
      <c r="J122" s="3" t="str">
        <f aca="false">IF(K122=K123,"",K123)</f>
        <v/>
      </c>
      <c r="K122" s="3" t="s">
        <v>296</v>
      </c>
      <c r="L122" s="3" t="s">
        <v>34</v>
      </c>
    </row>
    <row r="123" customFormat="false" ht="15" hidden="false" customHeight="false" outlineLevel="0" collapsed="false">
      <c r="A123" s="3" t="s">
        <v>306</v>
      </c>
      <c r="B123" s="15" t="s">
        <v>309</v>
      </c>
      <c r="C123" s="3" t="str">
        <f aca="false">HYPERLINK(B123,"Voir détails")</f>
        <v>Voir détails</v>
      </c>
      <c r="D123" s="3" t="s">
        <v>308</v>
      </c>
      <c r="E123" s="3" t="s">
        <v>47</v>
      </c>
      <c r="F123" s="16" t="s">
        <v>23</v>
      </c>
      <c r="G123" s="16" t="str">
        <f aca="false">UPPER(LEFT(F123,1)) &amp; LOWER(MID(F123,2,999))</f>
        <v>Dim.</v>
      </c>
      <c r="J123" s="3" t="str">
        <f aca="false">IF(K123=K124,"",K124)</f>
        <v/>
      </c>
      <c r="K123" s="3" t="s">
        <v>296</v>
      </c>
      <c r="L123" s="3" t="s">
        <v>34</v>
      </c>
    </row>
    <row r="124" customFormat="false" ht="15" hidden="false" customHeight="false" outlineLevel="0" collapsed="false">
      <c r="A124" s="3" t="s">
        <v>310</v>
      </c>
      <c r="B124" s="15" t="s">
        <v>311</v>
      </c>
      <c r="C124" s="3" t="str">
        <f aca="false">HYPERLINK(B124,"Voir détails")</f>
        <v>Voir détails</v>
      </c>
      <c r="D124" s="3" t="s">
        <v>308</v>
      </c>
      <c r="E124" s="3" t="s">
        <v>47</v>
      </c>
      <c r="F124" s="16" t="s">
        <v>68</v>
      </c>
      <c r="G124" s="16" t="str">
        <f aca="false">UPPER(LEFT(F124,1)) &amp; LOWER(MID(F124,2,999))</f>
        <v>Sam.</v>
      </c>
      <c r="J124" s="3" t="str">
        <f aca="false">IF(K124=K125,"",K125)</f>
        <v/>
      </c>
      <c r="K124" s="3" t="s">
        <v>296</v>
      </c>
      <c r="L124" s="3" t="s">
        <v>34</v>
      </c>
    </row>
    <row r="125" customFormat="false" ht="15" hidden="false" customHeight="false" outlineLevel="0" collapsed="false">
      <c r="A125" s="3" t="s">
        <v>312</v>
      </c>
      <c r="B125" s="15" t="s">
        <v>313</v>
      </c>
      <c r="C125" s="3" t="str">
        <f aca="false">HYPERLINK(B125,"Voir détails")</f>
        <v>Voir détails</v>
      </c>
      <c r="D125" s="3" t="s">
        <v>308</v>
      </c>
      <c r="E125" s="3" t="s">
        <v>47</v>
      </c>
      <c r="F125" s="16" t="s">
        <v>68</v>
      </c>
      <c r="G125" s="16" t="str">
        <f aca="false">UPPER(LEFT(F125,1)) &amp; LOWER(MID(F125,2,999))</f>
        <v>Sam.</v>
      </c>
      <c r="J125" s="3" t="str">
        <f aca="false">IF(K125=K126,"",K126)</f>
        <v/>
      </c>
      <c r="K125" s="3" t="s">
        <v>296</v>
      </c>
      <c r="L125" s="3" t="s">
        <v>34</v>
      </c>
    </row>
    <row r="126" customFormat="false" ht="15" hidden="false" customHeight="false" outlineLevel="0" collapsed="false">
      <c r="A126" s="3" t="s">
        <v>314</v>
      </c>
      <c r="B126" s="15" t="s">
        <v>315</v>
      </c>
      <c r="C126" s="3" t="str">
        <f aca="false">HYPERLINK(B126,"Voir détails")</f>
        <v>Voir détails</v>
      </c>
      <c r="D126" s="3" t="s">
        <v>308</v>
      </c>
      <c r="E126" s="3" t="s">
        <v>47</v>
      </c>
      <c r="F126" s="16" t="s">
        <v>68</v>
      </c>
      <c r="G126" s="16" t="str">
        <f aca="false">UPPER(LEFT(F126,1)) &amp; LOWER(MID(F126,2,999))</f>
        <v>Sam.</v>
      </c>
      <c r="J126" s="3" t="str">
        <f aca="false">IF(K126=K127,"",K127)</f>
        <v/>
      </c>
      <c r="K126" s="3" t="s">
        <v>296</v>
      </c>
      <c r="L126" s="3" t="s">
        <v>34</v>
      </c>
    </row>
    <row r="127" customFormat="false" ht="15" hidden="false" customHeight="false" outlineLevel="0" collapsed="false">
      <c r="A127" s="3" t="s">
        <v>316</v>
      </c>
      <c r="B127" s="15" t="s">
        <v>317</v>
      </c>
      <c r="C127" s="3" t="str">
        <f aca="false">HYPERLINK(B127,"Voir détails")</f>
        <v>Voir détails</v>
      </c>
      <c r="D127" s="3" t="s">
        <v>308</v>
      </c>
      <c r="E127" s="3" t="s">
        <v>53</v>
      </c>
      <c r="F127" s="16" t="s">
        <v>68</v>
      </c>
      <c r="G127" s="16" t="str">
        <f aca="false">UPPER(LEFT(F127,1)) &amp; LOWER(MID(F127,2,999))</f>
        <v>Sam.</v>
      </c>
      <c r="J127" s="3" t="str">
        <f aca="false">IF(K127=K128,"",K128)</f>
        <v/>
      </c>
      <c r="K127" s="3" t="s">
        <v>296</v>
      </c>
    </row>
    <row r="128" customFormat="false" ht="15" hidden="false" customHeight="false" outlineLevel="0" collapsed="false">
      <c r="A128" s="3" t="s">
        <v>318</v>
      </c>
      <c r="B128" s="15" t="s">
        <v>319</v>
      </c>
      <c r="C128" s="3" t="str">
        <f aca="false">HYPERLINK(B128,"Voir détails")</f>
        <v>Voir détails</v>
      </c>
      <c r="D128" s="3" t="s">
        <v>308</v>
      </c>
      <c r="E128" s="3" t="s">
        <v>53</v>
      </c>
      <c r="F128" s="16" t="s">
        <v>43</v>
      </c>
      <c r="G128" s="16" t="str">
        <f aca="false">UPPER(LEFT(F128,1)) &amp; LOWER(MID(F128,2,999))</f>
        <v>Sam. et dim.</v>
      </c>
      <c r="J128" s="3" t="str">
        <f aca="false">IF(K128=K129,"",K129)</f>
        <v/>
      </c>
      <c r="K128" s="3" t="s">
        <v>296</v>
      </c>
    </row>
    <row r="129" customFormat="false" ht="15" hidden="false" customHeight="false" outlineLevel="0" collapsed="false">
      <c r="A129" s="3" t="s">
        <v>320</v>
      </c>
      <c r="B129" s="15" t="s">
        <v>321</v>
      </c>
      <c r="C129" s="3" t="str">
        <f aca="false">HYPERLINK(B129,"Voir détails")</f>
        <v>Voir détails</v>
      </c>
      <c r="D129" s="3" t="s">
        <v>308</v>
      </c>
      <c r="E129" s="3" t="s">
        <v>53</v>
      </c>
      <c r="F129" s="16" t="s">
        <v>33</v>
      </c>
      <c r="G129" s="16" t="str">
        <f aca="false">UPPER(LEFT(F129,1)) &amp; LOWER(MID(F129,2,999))</f>
        <v>Vend. seulement</v>
      </c>
      <c r="J129" s="3" t="str">
        <f aca="false">IF(K129=K130,"",K130)</f>
        <v/>
      </c>
      <c r="K129" s="3" t="s">
        <v>296</v>
      </c>
    </row>
    <row r="130" customFormat="false" ht="15" hidden="false" customHeight="false" outlineLevel="0" collapsed="false">
      <c r="A130" s="3" t="s">
        <v>322</v>
      </c>
      <c r="B130" s="15" t="s">
        <v>323</v>
      </c>
      <c r="C130" s="3" t="str">
        <f aca="false">HYPERLINK(B130,"Voir détails")</f>
        <v>Voir détails</v>
      </c>
      <c r="D130" s="3" t="s">
        <v>308</v>
      </c>
      <c r="E130" s="3" t="s">
        <v>47</v>
      </c>
      <c r="F130" s="16" t="s">
        <v>43</v>
      </c>
      <c r="G130" s="16" t="str">
        <f aca="false">UPPER(LEFT(F130,1)) &amp; LOWER(MID(F130,2,999))</f>
        <v>Sam. et dim.</v>
      </c>
      <c r="J130" s="3" t="str">
        <f aca="false">IF(K130=K131,"",K131)</f>
        <v/>
      </c>
      <c r="K130" s="3" t="s">
        <v>296</v>
      </c>
      <c r="L130" s="3" t="s">
        <v>34</v>
      </c>
    </row>
    <row r="131" customFormat="false" ht="15" hidden="false" customHeight="false" outlineLevel="0" collapsed="false">
      <c r="A131" s="3" t="s">
        <v>324</v>
      </c>
      <c r="B131" s="15" t="s">
        <v>325</v>
      </c>
      <c r="C131" s="3" t="str">
        <f aca="false">HYPERLINK(B131,"Voir détails")</f>
        <v>Voir détails</v>
      </c>
      <c r="D131" s="3" t="s">
        <v>308</v>
      </c>
      <c r="E131" s="3" t="s">
        <v>65</v>
      </c>
      <c r="F131" s="16" t="s">
        <v>23</v>
      </c>
      <c r="G131" s="16" t="str">
        <f aca="false">UPPER(LEFT(F131,1)) &amp; LOWER(MID(F131,2,999))</f>
        <v>Dim.</v>
      </c>
      <c r="J131" s="3" t="str">
        <f aca="false">IF(K131=K132,"",K132)</f>
        <v/>
      </c>
      <c r="K131" s="3" t="s">
        <v>296</v>
      </c>
    </row>
    <row r="132" customFormat="false" ht="15" hidden="false" customHeight="false" outlineLevel="0" collapsed="false">
      <c r="A132" s="3" t="s">
        <v>326</v>
      </c>
      <c r="B132" s="15" t="s">
        <v>327</v>
      </c>
      <c r="C132" s="3" t="str">
        <f aca="false">HYPERLINK(B132,"Voir détails")</f>
        <v>Voir détails</v>
      </c>
      <c r="D132" s="3" t="s">
        <v>328</v>
      </c>
      <c r="E132" s="3" t="s">
        <v>53</v>
      </c>
      <c r="F132" s="16" t="s">
        <v>68</v>
      </c>
      <c r="G132" s="16" t="str">
        <f aca="false">UPPER(LEFT(F132,1)) &amp; LOWER(MID(F132,2,999))</f>
        <v>Sam.</v>
      </c>
      <c r="J132" s="3" t="str">
        <f aca="false">IF(K132=K133,"",K133)</f>
        <v/>
      </c>
      <c r="K132" s="3" t="s">
        <v>296</v>
      </c>
    </row>
    <row r="133" customFormat="false" ht="15" hidden="false" customHeight="false" outlineLevel="0" collapsed="false">
      <c r="A133" s="3" t="s">
        <v>329</v>
      </c>
      <c r="B133" s="15" t="s">
        <v>330</v>
      </c>
      <c r="C133" s="3" t="str">
        <f aca="false">HYPERLINK(B133,"Voir détails")</f>
        <v>Voir détails</v>
      </c>
      <c r="D133" s="3" t="s">
        <v>328</v>
      </c>
      <c r="E133" s="3" t="s">
        <v>11</v>
      </c>
      <c r="F133" s="16" t="s">
        <v>43</v>
      </c>
      <c r="G133" s="16" t="str">
        <f aca="false">UPPER(LEFT(F133,1)) &amp; LOWER(MID(F133,2,999))</f>
        <v>Sam. et dim.</v>
      </c>
      <c r="J133" s="3" t="str">
        <f aca="false">IF(K133=K134,"",K134)</f>
        <v/>
      </c>
      <c r="K133" s="3" t="s">
        <v>296</v>
      </c>
    </row>
    <row r="134" customFormat="false" ht="15" hidden="false" customHeight="false" outlineLevel="0" collapsed="false">
      <c r="A134" s="3" t="s">
        <v>331</v>
      </c>
      <c r="B134" s="15" t="s">
        <v>332</v>
      </c>
      <c r="C134" s="3" t="str">
        <f aca="false">HYPERLINK(B134,"Voir détails")</f>
        <v>Voir détails</v>
      </c>
      <c r="D134" s="3" t="s">
        <v>328</v>
      </c>
      <c r="E134" s="3" t="s">
        <v>27</v>
      </c>
      <c r="F134" s="16" t="s">
        <v>43</v>
      </c>
      <c r="G134" s="16" t="str">
        <f aca="false">UPPER(LEFT(F134,1)) &amp; LOWER(MID(F134,2,999))</f>
        <v>Sam. et dim.</v>
      </c>
      <c r="J134" s="3" t="str">
        <f aca="false">IF(K134=K135,"",K135)</f>
        <v/>
      </c>
      <c r="K134" s="3" t="s">
        <v>296</v>
      </c>
    </row>
    <row r="135" customFormat="false" ht="15" hidden="false" customHeight="false" outlineLevel="0" collapsed="false">
      <c r="A135" s="3" t="s">
        <v>333</v>
      </c>
      <c r="B135" s="15" t="s">
        <v>334</v>
      </c>
      <c r="C135" s="3" t="str">
        <f aca="false">HYPERLINK(B135,"Voir détails")</f>
        <v>Voir détails</v>
      </c>
      <c r="D135" s="3" t="s">
        <v>328</v>
      </c>
      <c r="E135" s="3" t="s">
        <v>27</v>
      </c>
      <c r="F135" s="16" t="s">
        <v>43</v>
      </c>
      <c r="G135" s="16" t="str">
        <f aca="false">UPPER(LEFT(F135,1)) &amp; LOWER(MID(F135,2,999))</f>
        <v>Sam. et dim.</v>
      </c>
      <c r="J135" s="3" t="str">
        <f aca="false">IF(K135=K136,"",K136)</f>
        <v/>
      </c>
      <c r="K135" s="3" t="s">
        <v>296</v>
      </c>
      <c r="L135" s="3" t="s">
        <v>34</v>
      </c>
    </row>
    <row r="136" customFormat="false" ht="15" hidden="false" customHeight="false" outlineLevel="0" collapsed="false">
      <c r="A136" s="3" t="s">
        <v>335</v>
      </c>
      <c r="B136" s="15" t="s">
        <v>336</v>
      </c>
      <c r="C136" s="3" t="str">
        <f aca="false">HYPERLINK(B136,"Voir détails")</f>
        <v>Voir détails</v>
      </c>
      <c r="D136" s="3" t="s">
        <v>328</v>
      </c>
      <c r="E136" s="3" t="s">
        <v>53</v>
      </c>
      <c r="F136" s="16" t="s">
        <v>43</v>
      </c>
      <c r="G136" s="16" t="str">
        <f aca="false">UPPER(LEFT(F136,1)) &amp; LOWER(MID(F136,2,999))</f>
        <v>Sam. et dim.</v>
      </c>
      <c r="J136" s="3" t="str">
        <f aca="false">IF(K136=K137,"",K137)</f>
        <v/>
      </c>
      <c r="K136" s="3" t="s">
        <v>296</v>
      </c>
    </row>
    <row r="137" customFormat="false" ht="15" hidden="false" customHeight="false" outlineLevel="0" collapsed="false">
      <c r="A137" s="3" t="s">
        <v>337</v>
      </c>
      <c r="B137" s="15" t="s">
        <v>338</v>
      </c>
      <c r="C137" s="3" t="str">
        <f aca="false">HYPERLINK(B137,"Voir détails")</f>
        <v>Voir détails</v>
      </c>
      <c r="D137" s="3" t="s">
        <v>328</v>
      </c>
      <c r="E137" s="3" t="s">
        <v>53</v>
      </c>
      <c r="F137" s="16" t="s">
        <v>23</v>
      </c>
      <c r="G137" s="16" t="str">
        <f aca="false">UPPER(LEFT(F137,1)) &amp; LOWER(MID(F137,2,999))</f>
        <v>Dim.</v>
      </c>
      <c r="J137" s="3" t="str">
        <f aca="false">IF(K137=K138,"",K138)</f>
        <v/>
      </c>
      <c r="K137" s="3" t="s">
        <v>296</v>
      </c>
    </row>
    <row r="138" customFormat="false" ht="15" hidden="false" customHeight="false" outlineLevel="0" collapsed="false">
      <c r="A138" s="3" t="s">
        <v>339</v>
      </c>
      <c r="B138" s="15" t="s">
        <v>340</v>
      </c>
      <c r="C138" s="3" t="str">
        <f aca="false">HYPERLINK(B138,"Voir détails")</f>
        <v>Voir détails</v>
      </c>
      <c r="D138" s="3" t="s">
        <v>328</v>
      </c>
      <c r="E138" s="3" t="s">
        <v>65</v>
      </c>
      <c r="F138" s="16" t="s">
        <v>43</v>
      </c>
      <c r="G138" s="16" t="str">
        <f aca="false">UPPER(LEFT(F138,1)) &amp; LOWER(MID(F138,2,999))</f>
        <v>Sam. et dim.</v>
      </c>
      <c r="J138" s="3" t="str">
        <f aca="false">IF(K138=K139,"",K139)</f>
        <v/>
      </c>
      <c r="K138" s="3" t="s">
        <v>296</v>
      </c>
    </row>
    <row r="139" customFormat="false" ht="15" hidden="false" customHeight="false" outlineLevel="0" collapsed="false">
      <c r="A139" s="3" t="s">
        <v>341</v>
      </c>
      <c r="B139" s="15" t="s">
        <v>342</v>
      </c>
      <c r="C139" s="3" t="str">
        <f aca="false">HYPERLINK(B139,"Voir détails")</f>
        <v>Voir détails</v>
      </c>
      <c r="D139" s="3" t="s">
        <v>328</v>
      </c>
      <c r="E139" s="3" t="s">
        <v>27</v>
      </c>
      <c r="F139" s="16" t="s">
        <v>43</v>
      </c>
      <c r="G139" s="16" t="str">
        <f aca="false">UPPER(LEFT(F139,1)) &amp; LOWER(MID(F139,2,999))</f>
        <v>Sam. et dim.</v>
      </c>
      <c r="J139" s="3" t="str">
        <f aca="false">IF(K139=K140,"",K140)</f>
        <v/>
      </c>
      <c r="K139" s="3" t="s">
        <v>296</v>
      </c>
    </row>
    <row r="140" customFormat="false" ht="15" hidden="false" customHeight="false" outlineLevel="0" collapsed="false">
      <c r="A140" s="3" t="s">
        <v>343</v>
      </c>
      <c r="B140" s="15" t="s">
        <v>344</v>
      </c>
      <c r="C140" s="3" t="str">
        <f aca="false">HYPERLINK(B140,"Voir détails")</f>
        <v>Voir détails</v>
      </c>
      <c r="D140" s="3" t="s">
        <v>328</v>
      </c>
      <c r="E140" s="3" t="s">
        <v>47</v>
      </c>
      <c r="F140" s="16" t="s">
        <v>211</v>
      </c>
      <c r="G140" s="16" t="str">
        <f aca="false">UPPER(LEFT(F140,1)) &amp; LOWER(MID(F140,2,999))</f>
        <v>Venredi et sam.</v>
      </c>
      <c r="J140" s="3" t="str">
        <f aca="false">IF(K140=K141,"",K141)</f>
        <v/>
      </c>
      <c r="K140" s="3" t="s">
        <v>296</v>
      </c>
      <c r="L140" s="3" t="s">
        <v>34</v>
      </c>
    </row>
    <row r="141" customFormat="false" ht="15" hidden="false" customHeight="false" outlineLevel="0" collapsed="false">
      <c r="A141" s="3" t="s">
        <v>345</v>
      </c>
      <c r="B141" s="15" t="s">
        <v>346</v>
      </c>
      <c r="C141" s="3" t="str">
        <f aca="false">HYPERLINK(B141,"Voir détails")</f>
        <v>Voir détails</v>
      </c>
      <c r="D141" s="3" t="s">
        <v>328</v>
      </c>
      <c r="E141" s="3" t="s">
        <v>47</v>
      </c>
      <c r="F141" s="16" t="s">
        <v>43</v>
      </c>
      <c r="G141" s="16" t="str">
        <f aca="false">UPPER(LEFT(F141,1)) &amp; LOWER(MID(F141,2,999))</f>
        <v>Sam. et dim.</v>
      </c>
      <c r="J141" s="3" t="str">
        <f aca="false">IF(K141=K142,"",K142)</f>
        <v/>
      </c>
      <c r="K141" s="3" t="s">
        <v>296</v>
      </c>
      <c r="L141" s="3" t="s">
        <v>34</v>
      </c>
    </row>
    <row r="142" customFormat="false" ht="15" hidden="false" customHeight="false" outlineLevel="0" collapsed="false">
      <c r="A142" s="3" t="s">
        <v>347</v>
      </c>
      <c r="B142" s="15" t="s">
        <v>348</v>
      </c>
      <c r="C142" s="3" t="str">
        <f aca="false">HYPERLINK(B142,"Voir détails")</f>
        <v>Voir détails</v>
      </c>
      <c r="D142" s="3" t="s">
        <v>349</v>
      </c>
      <c r="E142" s="3" t="s">
        <v>65</v>
      </c>
      <c r="F142" s="16" t="s">
        <v>43</v>
      </c>
      <c r="G142" s="16" t="str">
        <f aca="false">UPPER(LEFT(F142,1)) &amp; LOWER(MID(F142,2,999))</f>
        <v>Sam. et dim.</v>
      </c>
      <c r="J142" s="3" t="str">
        <f aca="false">IF(K142=K143,"",K143)</f>
        <v/>
      </c>
      <c r="K142" s="3" t="s">
        <v>296</v>
      </c>
    </row>
    <row r="143" customFormat="false" ht="15" hidden="false" customHeight="false" outlineLevel="0" collapsed="false">
      <c r="A143" s="3" t="s">
        <v>350</v>
      </c>
      <c r="B143" s="15" t="s">
        <v>351</v>
      </c>
      <c r="C143" s="3" t="str">
        <f aca="false">HYPERLINK(B143,"Voir détails")</f>
        <v>Voir détails</v>
      </c>
      <c r="D143" s="3" t="s">
        <v>349</v>
      </c>
      <c r="E143" s="3" t="s">
        <v>11</v>
      </c>
      <c r="F143" s="16" t="s">
        <v>68</v>
      </c>
      <c r="G143" s="16" t="str">
        <f aca="false">UPPER(LEFT(F143,1)) &amp; LOWER(MID(F143,2,999))</f>
        <v>Sam.</v>
      </c>
      <c r="J143" s="3" t="str">
        <f aca="false">IF(K143=K144,"",K144)</f>
        <v/>
      </c>
      <c r="K143" s="3" t="s">
        <v>296</v>
      </c>
    </row>
    <row r="144" customFormat="false" ht="15" hidden="false" customHeight="false" outlineLevel="0" collapsed="false">
      <c r="A144" s="3" t="s">
        <v>352</v>
      </c>
      <c r="B144" s="15" t="s">
        <v>353</v>
      </c>
      <c r="C144" s="3" t="str">
        <f aca="false">HYPERLINK(B144,"Voir détails")</f>
        <v>Voir détails</v>
      </c>
      <c r="D144" s="3" t="s">
        <v>349</v>
      </c>
      <c r="E144" s="3" t="s">
        <v>53</v>
      </c>
      <c r="F144" s="16" t="s">
        <v>68</v>
      </c>
      <c r="G144" s="16" t="str">
        <f aca="false">UPPER(LEFT(F144,1)) &amp; LOWER(MID(F144,2,999))</f>
        <v>Sam.</v>
      </c>
      <c r="J144" s="3" t="str">
        <f aca="false">IF(K144=K145,"",K145)</f>
        <v/>
      </c>
      <c r="K144" s="3" t="s">
        <v>296</v>
      </c>
      <c r="L144" s="3" t="s">
        <v>34</v>
      </c>
    </row>
    <row r="145" customFormat="false" ht="15" hidden="false" customHeight="false" outlineLevel="0" collapsed="false">
      <c r="A145" s="3" t="s">
        <v>354</v>
      </c>
      <c r="B145" s="15" t="s">
        <v>355</v>
      </c>
      <c r="C145" s="3" t="str">
        <f aca="false">HYPERLINK(B145,"Voir détails")</f>
        <v>Voir détails</v>
      </c>
      <c r="D145" s="3" t="s">
        <v>349</v>
      </c>
      <c r="E145" s="3" t="s">
        <v>11</v>
      </c>
      <c r="F145" s="16" t="s">
        <v>68</v>
      </c>
      <c r="G145" s="16" t="str">
        <f aca="false">UPPER(LEFT(F145,1)) &amp; LOWER(MID(F145,2,999))</f>
        <v>Sam.</v>
      </c>
      <c r="J145" s="3" t="str">
        <f aca="false">IF(K145=K146,"",K146)</f>
        <v/>
      </c>
      <c r="K145" s="3" t="s">
        <v>296</v>
      </c>
    </row>
    <row r="146" customFormat="false" ht="15" hidden="false" customHeight="false" outlineLevel="0" collapsed="false">
      <c r="A146" s="3" t="s">
        <v>356</v>
      </c>
      <c r="B146" s="15" t="s">
        <v>357</v>
      </c>
      <c r="C146" s="3" t="str">
        <f aca="false">HYPERLINK(B146,"Voir détails")</f>
        <v>Voir détails</v>
      </c>
      <c r="D146" s="3" t="s">
        <v>349</v>
      </c>
      <c r="E146" s="3" t="s">
        <v>53</v>
      </c>
      <c r="F146" s="16" t="s">
        <v>68</v>
      </c>
      <c r="G146" s="16" t="str">
        <f aca="false">UPPER(LEFT(F146,1)) &amp; LOWER(MID(F146,2,999))</f>
        <v>Sam.</v>
      </c>
      <c r="J146" s="3" t="str">
        <f aca="false">IF(K146=K147,"",K147)</f>
        <v/>
      </c>
      <c r="K146" s="3" t="s">
        <v>296</v>
      </c>
    </row>
    <row r="147" customFormat="false" ht="15" hidden="false" customHeight="false" outlineLevel="0" collapsed="false">
      <c r="A147" s="3" t="s">
        <v>358</v>
      </c>
      <c r="B147" s="15" t="s">
        <v>359</v>
      </c>
      <c r="C147" s="3" t="str">
        <f aca="false">HYPERLINK(B147,"Voir détails")</f>
        <v>Voir détails</v>
      </c>
      <c r="D147" s="3" t="s">
        <v>349</v>
      </c>
      <c r="E147" s="3" t="s">
        <v>165</v>
      </c>
      <c r="F147" s="16" t="s">
        <v>23</v>
      </c>
      <c r="G147" s="16" t="str">
        <f aca="false">UPPER(LEFT(F147,1)) &amp; LOWER(MID(F147,2,999))</f>
        <v>Dim.</v>
      </c>
      <c r="J147" s="3" t="str">
        <f aca="false">IF(K147=K148,"",K148)</f>
        <v/>
      </c>
      <c r="K147" s="3" t="s">
        <v>296</v>
      </c>
    </row>
    <row r="148" customFormat="false" ht="15" hidden="false" customHeight="false" outlineLevel="0" collapsed="false">
      <c r="A148" s="3" t="s">
        <v>360</v>
      </c>
      <c r="B148" s="15" t="s">
        <v>361</v>
      </c>
      <c r="C148" s="3" t="str">
        <f aca="false">HYPERLINK(B148,"Voir détails")</f>
        <v>Voir détails</v>
      </c>
      <c r="D148" s="3" t="s">
        <v>349</v>
      </c>
      <c r="E148" s="3" t="s">
        <v>11</v>
      </c>
      <c r="F148" s="16" t="s">
        <v>43</v>
      </c>
      <c r="G148" s="16" t="str">
        <f aca="false">UPPER(LEFT(F148,1)) &amp; LOWER(MID(F148,2,999))</f>
        <v>Sam. et dim.</v>
      </c>
      <c r="J148" s="3" t="str">
        <f aca="false">IF(K148=K149,"",K149)</f>
        <v/>
      </c>
      <c r="K148" s="3" t="s">
        <v>296</v>
      </c>
      <c r="L148" s="3" t="s">
        <v>34</v>
      </c>
    </row>
    <row r="149" customFormat="false" ht="15" hidden="false" customHeight="false" outlineLevel="0" collapsed="false">
      <c r="A149" s="3" t="s">
        <v>362</v>
      </c>
      <c r="B149" s="15" t="s">
        <v>363</v>
      </c>
      <c r="C149" s="3" t="str">
        <f aca="false">HYPERLINK(B149,"Voir détails")</f>
        <v>Voir détails</v>
      </c>
      <c r="D149" s="3" t="s">
        <v>349</v>
      </c>
      <c r="E149" s="3" t="s">
        <v>47</v>
      </c>
      <c r="F149" s="16" t="s">
        <v>43</v>
      </c>
      <c r="G149" s="16" t="str">
        <f aca="false">UPPER(LEFT(F149,1)) &amp; LOWER(MID(F149,2,999))</f>
        <v>Sam. et dim.</v>
      </c>
      <c r="J149" s="3" t="str">
        <f aca="false">IF(K149=K150,"",K150)</f>
        <v/>
      </c>
      <c r="K149" s="3" t="s">
        <v>296</v>
      </c>
      <c r="L149" s="3" t="s">
        <v>34</v>
      </c>
    </row>
    <row r="150" customFormat="false" ht="15" hidden="false" customHeight="false" outlineLevel="0" collapsed="false">
      <c r="A150" s="3" t="s">
        <v>364</v>
      </c>
      <c r="B150" s="15" t="s">
        <v>365</v>
      </c>
      <c r="C150" s="3" t="str">
        <f aca="false">HYPERLINK(B150,"Voir détails")</f>
        <v>Voir détails</v>
      </c>
      <c r="D150" s="3" t="s">
        <v>349</v>
      </c>
      <c r="E150" s="3" t="s">
        <v>11</v>
      </c>
      <c r="F150" s="16" t="s">
        <v>43</v>
      </c>
      <c r="G150" s="16" t="str">
        <f aca="false">UPPER(LEFT(F150,1)) &amp; LOWER(MID(F150,2,999))</f>
        <v>Sam. et dim.</v>
      </c>
      <c r="J150" s="3" t="str">
        <f aca="false">IF(K150=K151,"",K151)</f>
        <v/>
      </c>
      <c r="K150" s="3" t="s">
        <v>296</v>
      </c>
    </row>
    <row r="151" customFormat="false" ht="15" hidden="false" customHeight="false" outlineLevel="0" collapsed="false">
      <c r="A151" s="3" t="s">
        <v>366</v>
      </c>
      <c r="B151" s="15" t="s">
        <v>367</v>
      </c>
      <c r="C151" s="3" t="str">
        <f aca="false">HYPERLINK(B151,"Voir détails")</f>
        <v>Voir détails</v>
      </c>
      <c r="D151" s="3" t="s">
        <v>349</v>
      </c>
      <c r="E151" s="3" t="s">
        <v>65</v>
      </c>
      <c r="F151" s="16" t="s">
        <v>43</v>
      </c>
      <c r="G151" s="16" t="str">
        <f aca="false">UPPER(LEFT(F151,1)) &amp; LOWER(MID(F151,2,999))</f>
        <v>Sam. et dim.</v>
      </c>
      <c r="J151" s="3" t="str">
        <f aca="false">IF(K151=K152,"",K152)</f>
        <v/>
      </c>
      <c r="K151" s="3" t="s">
        <v>296</v>
      </c>
    </row>
    <row r="152" customFormat="false" ht="15" hidden="false" customHeight="false" outlineLevel="0" collapsed="false">
      <c r="A152" s="3" t="s">
        <v>368</v>
      </c>
      <c r="B152" s="15" t="s">
        <v>369</v>
      </c>
      <c r="C152" s="3" t="str">
        <f aca="false">HYPERLINK(B152,"Voir détails")</f>
        <v>Voir détails</v>
      </c>
      <c r="D152" s="3" t="s">
        <v>370</v>
      </c>
      <c r="E152" s="3" t="s">
        <v>11</v>
      </c>
      <c r="F152" s="16" t="s">
        <v>43</v>
      </c>
      <c r="G152" s="16" t="str">
        <f aca="false">UPPER(LEFT(F152,1)) &amp; LOWER(MID(F152,2,999))</f>
        <v>Sam. et dim.</v>
      </c>
      <c r="J152" s="3" t="str">
        <f aca="false">IF(K152=K153,"",K153)</f>
        <v/>
      </c>
      <c r="K152" s="3" t="s">
        <v>296</v>
      </c>
    </row>
    <row r="153" customFormat="false" ht="15" hidden="false" customHeight="false" outlineLevel="0" collapsed="false">
      <c r="A153" s="3" t="s">
        <v>371</v>
      </c>
      <c r="B153" s="15" t="s">
        <v>372</v>
      </c>
      <c r="C153" s="3" t="str">
        <f aca="false">HYPERLINK(B153,"Voir détails")</f>
        <v>Voir détails</v>
      </c>
      <c r="D153" s="3" t="s">
        <v>370</v>
      </c>
      <c r="E153" s="3" t="s">
        <v>11</v>
      </c>
      <c r="F153" s="16" t="s">
        <v>43</v>
      </c>
      <c r="G153" s="16" t="str">
        <f aca="false">UPPER(LEFT(F153,1)) &amp; LOWER(MID(F153,2,999))</f>
        <v>Sam. et dim.</v>
      </c>
      <c r="J153" s="3" t="str">
        <f aca="false">IF(K153=K154,"",K154)</f>
        <v/>
      </c>
      <c r="K153" s="3" t="s">
        <v>296</v>
      </c>
    </row>
    <row r="154" customFormat="false" ht="15" hidden="false" customHeight="false" outlineLevel="0" collapsed="false">
      <c r="A154" s="3" t="s">
        <v>373</v>
      </c>
      <c r="B154" s="15" t="s">
        <v>374</v>
      </c>
      <c r="C154" s="3" t="str">
        <f aca="false">HYPERLINK(B154,"Voir détails")</f>
        <v>Voir détails</v>
      </c>
      <c r="D154" s="3" t="s">
        <v>370</v>
      </c>
      <c r="E154" s="3" t="s">
        <v>65</v>
      </c>
      <c r="F154" s="16" t="s">
        <v>43</v>
      </c>
      <c r="G154" s="16" t="str">
        <f aca="false">UPPER(LEFT(F154,1)) &amp; LOWER(MID(F154,2,999))</f>
        <v>Sam. et dim.</v>
      </c>
      <c r="J154" s="3" t="str">
        <f aca="false">IF(K154=K155,"",K155)</f>
        <v/>
      </c>
      <c r="K154" s="3" t="s">
        <v>296</v>
      </c>
    </row>
    <row r="155" customFormat="false" ht="15" hidden="false" customHeight="false" outlineLevel="0" collapsed="false">
      <c r="A155" s="3" t="s">
        <v>375</v>
      </c>
      <c r="B155" s="15" t="s">
        <v>376</v>
      </c>
      <c r="C155" s="3" t="str">
        <f aca="false">HYPERLINK(B155,"Voir détails")</f>
        <v>Voir détails</v>
      </c>
      <c r="D155" s="3" t="s">
        <v>370</v>
      </c>
      <c r="E155" s="3" t="s">
        <v>65</v>
      </c>
      <c r="F155" s="16" t="s">
        <v>43</v>
      </c>
      <c r="G155" s="16" t="str">
        <f aca="false">UPPER(LEFT(F155,1)) &amp; LOWER(MID(F155,2,999))</f>
        <v>Sam. et dim.</v>
      </c>
      <c r="J155" s="3" t="str">
        <f aca="false">IF(K155=K156,"",K156)</f>
        <v/>
      </c>
      <c r="K155" s="3" t="s">
        <v>296</v>
      </c>
    </row>
    <row r="156" customFormat="false" ht="15" hidden="false" customHeight="false" outlineLevel="0" collapsed="false">
      <c r="A156" s="3" t="s">
        <v>377</v>
      </c>
      <c r="B156" s="15" t="s">
        <v>378</v>
      </c>
      <c r="C156" s="3" t="str">
        <f aca="false">HYPERLINK(B156,"Voir détails")</f>
        <v>Voir détails</v>
      </c>
      <c r="D156" s="3" t="s">
        <v>370</v>
      </c>
      <c r="E156" s="3" t="s">
        <v>11</v>
      </c>
      <c r="F156" s="16" t="s">
        <v>23</v>
      </c>
      <c r="G156" s="16" t="str">
        <f aca="false">UPPER(LEFT(F156,1)) &amp; LOWER(MID(F156,2,999))</f>
        <v>Dim.</v>
      </c>
      <c r="J156" s="3" t="str">
        <f aca="false">IF(K156=K157,"",K157)</f>
        <v>Lyon 2ème</v>
      </c>
      <c r="K156" s="3" t="s">
        <v>296</v>
      </c>
      <c r="L156" s="3" t="s">
        <v>34</v>
      </c>
    </row>
    <row r="157" customFormat="false" ht="15" hidden="false" customHeight="false" outlineLevel="0" collapsed="false">
      <c r="A157" s="3" t="s">
        <v>379</v>
      </c>
      <c r="B157" s="15" t="s">
        <v>380</v>
      </c>
      <c r="C157" s="3" t="str">
        <f aca="false">HYPERLINK(B157,"Voir détails")</f>
        <v>Voir détails</v>
      </c>
      <c r="D157" s="3" t="s">
        <v>370</v>
      </c>
      <c r="E157" s="3" t="s">
        <v>47</v>
      </c>
      <c r="F157" s="16" t="s">
        <v>43</v>
      </c>
      <c r="G157" s="16" t="str">
        <f aca="false">UPPER(LEFT(F157,1)) &amp; LOWER(MID(F157,2,999))</f>
        <v>Sam. et dim.</v>
      </c>
      <c r="J157" s="3" t="str">
        <f aca="false">IF(K157=K158,"",K158)</f>
        <v/>
      </c>
      <c r="K157" s="3" t="s">
        <v>381</v>
      </c>
      <c r="L157" s="3" t="s">
        <v>34</v>
      </c>
    </row>
    <row r="158" customFormat="false" ht="15" hidden="false" customHeight="false" outlineLevel="0" collapsed="false">
      <c r="A158" s="3" t="s">
        <v>382</v>
      </c>
      <c r="B158" s="15" t="s">
        <v>383</v>
      </c>
      <c r="C158" s="3" t="str">
        <f aca="false">HYPERLINK(B158,"Voir détails")</f>
        <v>Voir détails</v>
      </c>
      <c r="D158" s="3" t="s">
        <v>370</v>
      </c>
      <c r="E158" s="3" t="s">
        <v>27</v>
      </c>
      <c r="F158" s="16" t="s">
        <v>43</v>
      </c>
      <c r="G158" s="16" t="str">
        <f aca="false">UPPER(LEFT(F158,1)) &amp; LOWER(MID(F158,2,999))</f>
        <v>Sam. et dim.</v>
      </c>
      <c r="J158" s="3" t="str">
        <f aca="false">IF(K158=K159,"",K159)</f>
        <v/>
      </c>
      <c r="K158" s="3" t="s">
        <v>381</v>
      </c>
    </row>
    <row r="159" customFormat="false" ht="15" hidden="false" customHeight="false" outlineLevel="0" collapsed="false">
      <c r="A159" s="3" t="s">
        <v>384</v>
      </c>
      <c r="B159" s="15" t="s">
        <v>385</v>
      </c>
      <c r="C159" s="3" t="str">
        <f aca="false">HYPERLINK(B159,"Voir détails")</f>
        <v>Voir détails</v>
      </c>
      <c r="D159" s="3" t="s">
        <v>370</v>
      </c>
      <c r="E159" s="3" t="s">
        <v>11</v>
      </c>
      <c r="F159" s="16" t="s">
        <v>43</v>
      </c>
      <c r="G159" s="16" t="str">
        <f aca="false">UPPER(LEFT(F159,1)) &amp; LOWER(MID(F159,2,999))</f>
        <v>Sam. et dim.</v>
      </c>
      <c r="J159" s="3" t="str">
        <f aca="false">IF(K159=K160,"",K160)</f>
        <v/>
      </c>
      <c r="K159" s="3" t="s">
        <v>381</v>
      </c>
      <c r="L159" s="3" t="s">
        <v>34</v>
      </c>
    </row>
    <row r="160" customFormat="false" ht="15" hidden="false" customHeight="false" outlineLevel="0" collapsed="false">
      <c r="A160" s="3" t="s">
        <v>386</v>
      </c>
      <c r="B160" s="15" t="s">
        <v>387</v>
      </c>
      <c r="C160" s="3" t="str">
        <f aca="false">HYPERLINK(B160,"Voir détails")</f>
        <v>Voir détails</v>
      </c>
      <c r="D160" s="3" t="s">
        <v>370</v>
      </c>
      <c r="E160" s="3" t="s">
        <v>65</v>
      </c>
      <c r="F160" s="16" t="s">
        <v>43</v>
      </c>
      <c r="G160" s="16" t="str">
        <f aca="false">UPPER(LEFT(F160,1)) &amp; LOWER(MID(F160,2,999))</f>
        <v>Sam. et dim.</v>
      </c>
      <c r="J160" s="3" t="str">
        <f aca="false">IF(K160=K161,"",K161)</f>
        <v/>
      </c>
      <c r="K160" s="3" t="s">
        <v>381</v>
      </c>
    </row>
    <row r="161" customFormat="false" ht="15" hidden="false" customHeight="false" outlineLevel="0" collapsed="false">
      <c r="A161" s="3" t="s">
        <v>388</v>
      </c>
      <c r="B161" s="15" t="s">
        <v>389</v>
      </c>
      <c r="C161" s="3" t="str">
        <f aca="false">HYPERLINK(B161,"Voir détails")</f>
        <v>Voir détails</v>
      </c>
      <c r="D161" s="3" t="s">
        <v>370</v>
      </c>
      <c r="E161" s="3" t="s">
        <v>11</v>
      </c>
      <c r="F161" s="16" t="s">
        <v>43</v>
      </c>
      <c r="G161" s="16" t="str">
        <f aca="false">UPPER(LEFT(F161,1)) &amp; LOWER(MID(F161,2,999))</f>
        <v>Sam. et dim.</v>
      </c>
      <c r="J161" s="3" t="str">
        <f aca="false">IF(K161=K162,"",K162)</f>
        <v/>
      </c>
      <c r="K161" s="3" t="s">
        <v>381</v>
      </c>
      <c r="L161" s="3" t="s">
        <v>34</v>
      </c>
    </row>
    <row r="162" customFormat="false" ht="15" hidden="false" customHeight="false" outlineLevel="0" collapsed="false">
      <c r="A162" s="3" t="s">
        <v>390</v>
      </c>
      <c r="B162" s="15" t="s">
        <v>391</v>
      </c>
      <c r="C162" s="3" t="str">
        <f aca="false">HYPERLINK(B162,"Voir détails")</f>
        <v>Voir détails</v>
      </c>
      <c r="D162" s="3" t="s">
        <v>392</v>
      </c>
      <c r="E162" s="3" t="s">
        <v>53</v>
      </c>
      <c r="F162" s="16" t="s">
        <v>23</v>
      </c>
      <c r="G162" s="16" t="str">
        <f aca="false">UPPER(LEFT(F162,1)) &amp; LOWER(MID(F162,2,999))</f>
        <v>Dim.</v>
      </c>
      <c r="J162" s="3" t="str">
        <f aca="false">IF(K162=K163,"",K163)</f>
        <v/>
      </c>
      <c r="K162" s="3" t="s">
        <v>381</v>
      </c>
    </row>
    <row r="163" customFormat="false" ht="15" hidden="false" customHeight="false" outlineLevel="0" collapsed="false">
      <c r="A163" s="3" t="s">
        <v>393</v>
      </c>
      <c r="B163" s="15" t="s">
        <v>394</v>
      </c>
      <c r="C163" s="3" t="str">
        <f aca="false">HYPERLINK(B163,"Voir détails")</f>
        <v>Voir détails</v>
      </c>
      <c r="D163" s="3" t="s">
        <v>392</v>
      </c>
      <c r="E163" s="3" t="s">
        <v>53</v>
      </c>
      <c r="F163" s="16" t="s">
        <v>23</v>
      </c>
      <c r="G163" s="16" t="str">
        <f aca="false">UPPER(LEFT(F163,1)) &amp; LOWER(MID(F163,2,999))</f>
        <v>Dim.</v>
      </c>
      <c r="J163" s="3" t="str">
        <f aca="false">IF(K163=K164,"",K164)</f>
        <v/>
      </c>
      <c r="K163" s="3" t="s">
        <v>381</v>
      </c>
      <c r="L163" s="3" t="s">
        <v>34</v>
      </c>
    </row>
    <row r="164" customFormat="false" ht="15" hidden="false" customHeight="false" outlineLevel="0" collapsed="false">
      <c r="A164" s="3" t="s">
        <v>395</v>
      </c>
      <c r="B164" s="15" t="s">
        <v>396</v>
      </c>
      <c r="C164" s="3" t="str">
        <f aca="false">HYPERLINK(B164,"Voir détails")</f>
        <v>Voir détails</v>
      </c>
      <c r="D164" s="3" t="s">
        <v>392</v>
      </c>
      <c r="E164" s="3" t="s">
        <v>53</v>
      </c>
      <c r="F164" s="16" t="s">
        <v>43</v>
      </c>
      <c r="G164" s="16" t="str">
        <f aca="false">UPPER(LEFT(F164,1)) &amp; LOWER(MID(F164,2,999))</f>
        <v>Sam. et dim.</v>
      </c>
      <c r="J164" s="3" t="str">
        <f aca="false">IF(K164=K165,"",K165)</f>
        <v/>
      </c>
      <c r="K164" s="3" t="s">
        <v>381</v>
      </c>
      <c r="L164" s="3" t="s">
        <v>34</v>
      </c>
    </row>
    <row r="165" customFormat="false" ht="15" hidden="false" customHeight="false" outlineLevel="0" collapsed="false">
      <c r="A165" s="3" t="s">
        <v>397</v>
      </c>
      <c r="B165" s="15" t="s">
        <v>398</v>
      </c>
      <c r="C165" s="3" t="str">
        <f aca="false">HYPERLINK(B165,"Voir détails")</f>
        <v>Voir détails</v>
      </c>
      <c r="D165" s="3" t="s">
        <v>392</v>
      </c>
      <c r="E165" s="3" t="s">
        <v>47</v>
      </c>
      <c r="F165" s="16" t="s">
        <v>23</v>
      </c>
      <c r="G165" s="16" t="str">
        <f aca="false">UPPER(LEFT(F165,1)) &amp; LOWER(MID(F165,2,999))</f>
        <v>Dim.</v>
      </c>
      <c r="J165" s="3" t="str">
        <f aca="false">IF(K165=K166,"",K166)</f>
        <v/>
      </c>
      <c r="K165" s="3" t="s">
        <v>381</v>
      </c>
      <c r="L165" s="3" t="s">
        <v>34</v>
      </c>
    </row>
    <row r="166" customFormat="false" ht="15" hidden="false" customHeight="false" outlineLevel="0" collapsed="false">
      <c r="A166" s="3" t="s">
        <v>399</v>
      </c>
      <c r="B166" s="15" t="s">
        <v>400</v>
      </c>
      <c r="C166" s="3" t="str">
        <f aca="false">HYPERLINK(B166,"Voir détails")</f>
        <v>Voir détails</v>
      </c>
      <c r="D166" s="3" t="s">
        <v>392</v>
      </c>
      <c r="E166" s="3" t="s">
        <v>47</v>
      </c>
      <c r="F166" s="16" t="s">
        <v>68</v>
      </c>
      <c r="G166" s="16" t="str">
        <f aca="false">UPPER(LEFT(F166,1)) &amp; LOWER(MID(F166,2,999))</f>
        <v>Sam.</v>
      </c>
      <c r="J166" s="3" t="str">
        <f aca="false">IF(K166=K167,"",K167)</f>
        <v/>
      </c>
      <c r="K166" s="3" t="s">
        <v>381</v>
      </c>
      <c r="L166" s="3" t="s">
        <v>34</v>
      </c>
    </row>
    <row r="167" customFormat="false" ht="15" hidden="false" customHeight="false" outlineLevel="0" collapsed="false">
      <c r="A167" s="3" t="s">
        <v>401</v>
      </c>
      <c r="B167" s="15" t="s">
        <v>402</v>
      </c>
      <c r="C167" s="3" t="str">
        <f aca="false">HYPERLINK(B167,"Voir détails")</f>
        <v>Voir détails</v>
      </c>
      <c r="D167" s="3" t="s">
        <v>392</v>
      </c>
      <c r="E167" s="3" t="s">
        <v>47</v>
      </c>
      <c r="F167" s="16" t="s">
        <v>211</v>
      </c>
      <c r="G167" s="16" t="str">
        <f aca="false">UPPER(LEFT(F167,1)) &amp; LOWER(MID(F167,2,999))</f>
        <v>Venredi et sam.</v>
      </c>
      <c r="J167" s="3" t="str">
        <f aca="false">IF(K167=K168,"",K168)</f>
        <v/>
      </c>
      <c r="K167" s="3" t="s">
        <v>381</v>
      </c>
    </row>
    <row r="168" customFormat="false" ht="15" hidden="false" customHeight="false" outlineLevel="0" collapsed="false">
      <c r="A168" s="3" t="s">
        <v>403</v>
      </c>
      <c r="B168" s="15" t="s">
        <v>404</v>
      </c>
      <c r="C168" s="3" t="str">
        <f aca="false">HYPERLINK(B168,"Voir détails")</f>
        <v>Voir détails</v>
      </c>
      <c r="D168" s="3" t="s">
        <v>392</v>
      </c>
      <c r="E168" s="3" t="s">
        <v>53</v>
      </c>
      <c r="F168" s="16" t="s">
        <v>28</v>
      </c>
      <c r="G168" s="16" t="str">
        <f aca="false">UPPER(LEFT(F168,1)) &amp; LOWER(MID(F168,2,999))</f>
        <v>Vend. à dim.</v>
      </c>
      <c r="J168" s="3" t="str">
        <f aca="false">IF(K168=K169,"",K169)</f>
        <v/>
      </c>
      <c r="K168" s="3" t="s">
        <v>381</v>
      </c>
    </row>
    <row r="169" customFormat="false" ht="15" hidden="false" customHeight="false" outlineLevel="0" collapsed="false">
      <c r="A169" s="3" t="s">
        <v>405</v>
      </c>
      <c r="B169" s="15" t="s">
        <v>406</v>
      </c>
      <c r="C169" s="3" t="str">
        <f aca="false">HYPERLINK(B169,"Voir détails")</f>
        <v>Voir détails</v>
      </c>
      <c r="D169" s="3" t="s">
        <v>392</v>
      </c>
      <c r="E169" s="3" t="s">
        <v>53</v>
      </c>
      <c r="F169" s="16" t="s">
        <v>68</v>
      </c>
      <c r="G169" s="16" t="str">
        <f aca="false">UPPER(LEFT(F169,1)) &amp; LOWER(MID(F169,2,999))</f>
        <v>Sam.</v>
      </c>
      <c r="J169" s="3" t="str">
        <f aca="false">IF(K169=K170,"",K170)</f>
        <v/>
      </c>
      <c r="K169" s="3" t="s">
        <v>381</v>
      </c>
    </row>
    <row r="170" customFormat="false" ht="15" hidden="false" customHeight="false" outlineLevel="0" collapsed="false">
      <c r="A170" s="3" t="s">
        <v>407</v>
      </c>
      <c r="B170" s="15" t="s">
        <v>408</v>
      </c>
      <c r="C170" s="3" t="str">
        <f aca="false">HYPERLINK(B170,"Voir détails")</f>
        <v>Voir détails</v>
      </c>
      <c r="D170" s="3" t="s">
        <v>392</v>
      </c>
      <c r="E170" s="3" t="s">
        <v>53</v>
      </c>
      <c r="F170" s="16" t="s">
        <v>68</v>
      </c>
      <c r="G170" s="16" t="str">
        <f aca="false">UPPER(LEFT(F170,1)) &amp; LOWER(MID(F170,2,999))</f>
        <v>Sam.</v>
      </c>
      <c r="J170" s="3" t="str">
        <f aca="false">IF(K170=K171,"",K171)</f>
        <v/>
      </c>
      <c r="K170" s="3" t="s">
        <v>381</v>
      </c>
    </row>
    <row r="171" customFormat="false" ht="15" hidden="false" customHeight="false" outlineLevel="0" collapsed="false">
      <c r="A171" s="3" t="s">
        <v>409</v>
      </c>
      <c r="B171" s="15" t="s">
        <v>410</v>
      </c>
      <c r="C171" s="3" t="str">
        <f aca="false">HYPERLINK(B171,"Voir détails")</f>
        <v>Voir détails</v>
      </c>
      <c r="D171" s="3" t="s">
        <v>392</v>
      </c>
      <c r="E171" s="3" t="s">
        <v>53</v>
      </c>
      <c r="F171" s="16" t="s">
        <v>68</v>
      </c>
      <c r="G171" s="16" t="str">
        <f aca="false">UPPER(LEFT(F171,1)) &amp; LOWER(MID(F171,2,999))</f>
        <v>Sam.</v>
      </c>
      <c r="J171" s="3" t="str">
        <f aca="false">IF(K171=K172,"",K172)</f>
        <v/>
      </c>
      <c r="K171" s="3" t="s">
        <v>381</v>
      </c>
    </row>
    <row r="172" customFormat="false" ht="15" hidden="false" customHeight="false" outlineLevel="0" collapsed="false">
      <c r="A172" s="3" t="s">
        <v>411</v>
      </c>
      <c r="B172" s="15" t="s">
        <v>412</v>
      </c>
      <c r="C172" s="3" t="str">
        <f aca="false">HYPERLINK(B172,"Voir détails")</f>
        <v>Voir détails</v>
      </c>
      <c r="D172" s="3" t="s">
        <v>413</v>
      </c>
      <c r="E172" s="3" t="s">
        <v>53</v>
      </c>
      <c r="F172" s="16" t="s">
        <v>68</v>
      </c>
      <c r="G172" s="16" t="str">
        <f aca="false">UPPER(LEFT(F172,1)) &amp; LOWER(MID(F172,2,999))</f>
        <v>Sam.</v>
      </c>
      <c r="J172" s="3" t="str">
        <f aca="false">IF(K172=K173,"",K173)</f>
        <v/>
      </c>
      <c r="K172" s="3" t="s">
        <v>381</v>
      </c>
    </row>
    <row r="173" customFormat="false" ht="15" hidden="false" customHeight="false" outlineLevel="0" collapsed="false">
      <c r="A173" s="3" t="s">
        <v>414</v>
      </c>
      <c r="B173" s="15" t="s">
        <v>415</v>
      </c>
      <c r="C173" s="3" t="str">
        <f aca="false">HYPERLINK(B173,"Voir détails")</f>
        <v>Voir détails</v>
      </c>
      <c r="D173" s="3" t="s">
        <v>413</v>
      </c>
      <c r="E173" s="3" t="s">
        <v>165</v>
      </c>
      <c r="F173" s="16" t="s">
        <v>33</v>
      </c>
      <c r="G173" s="16" t="str">
        <f aca="false">UPPER(LEFT(F173,1)) &amp; LOWER(MID(F173,2,999))</f>
        <v>Vend. seulement</v>
      </c>
      <c r="J173" s="3" t="str">
        <f aca="false">IF(K173=K174,"",K174)</f>
        <v/>
      </c>
      <c r="K173" s="3" t="s">
        <v>381</v>
      </c>
      <c r="L173" s="3" t="s">
        <v>34</v>
      </c>
    </row>
    <row r="174" customFormat="false" ht="15" hidden="false" customHeight="false" outlineLevel="0" collapsed="false">
      <c r="A174" s="3" t="s">
        <v>416</v>
      </c>
      <c r="B174" s="15" t="s">
        <v>417</v>
      </c>
      <c r="C174" s="3" t="str">
        <f aca="false">HYPERLINK(B174,"Voir détails")</f>
        <v>Voir détails</v>
      </c>
      <c r="D174" s="3" t="s">
        <v>413</v>
      </c>
      <c r="E174" s="3" t="s">
        <v>53</v>
      </c>
      <c r="F174" s="16" t="s">
        <v>68</v>
      </c>
      <c r="G174" s="16" t="str">
        <f aca="false">UPPER(LEFT(F174,1)) &amp; LOWER(MID(F174,2,999))</f>
        <v>Sam.</v>
      </c>
      <c r="J174" s="3" t="str">
        <f aca="false">IF(K174=K175,"",K175)</f>
        <v/>
      </c>
      <c r="K174" s="3" t="s">
        <v>381</v>
      </c>
      <c r="L174" s="3" t="s">
        <v>34</v>
      </c>
    </row>
    <row r="175" customFormat="false" ht="15" hidden="false" customHeight="false" outlineLevel="0" collapsed="false">
      <c r="A175" s="3" t="s">
        <v>418</v>
      </c>
      <c r="B175" s="15" t="s">
        <v>419</v>
      </c>
      <c r="C175" s="3" t="str">
        <f aca="false">HYPERLINK(B175,"Voir détails")</f>
        <v>Voir détails</v>
      </c>
      <c r="D175" s="3" t="s">
        <v>413</v>
      </c>
      <c r="E175" s="3" t="s">
        <v>53</v>
      </c>
      <c r="F175" s="16" t="s">
        <v>43</v>
      </c>
      <c r="G175" s="16" t="str">
        <f aca="false">UPPER(LEFT(F175,1)) &amp; LOWER(MID(F175,2,999))</f>
        <v>Sam. et dim.</v>
      </c>
      <c r="J175" s="3" t="str">
        <f aca="false">IF(K175=K176,"",K176)</f>
        <v/>
      </c>
      <c r="K175" s="3" t="s">
        <v>381</v>
      </c>
      <c r="L175" s="3" t="s">
        <v>34</v>
      </c>
    </row>
    <row r="176" customFormat="false" ht="15" hidden="false" customHeight="false" outlineLevel="0" collapsed="false">
      <c r="A176" s="3" t="s">
        <v>420</v>
      </c>
      <c r="B176" s="15" t="s">
        <v>421</v>
      </c>
      <c r="C176" s="3" t="str">
        <f aca="false">HYPERLINK(B176,"Voir détails")</f>
        <v>Voir détails</v>
      </c>
      <c r="D176" s="3" t="s">
        <v>413</v>
      </c>
      <c r="E176" s="3" t="s">
        <v>53</v>
      </c>
      <c r="F176" s="16" t="s">
        <v>23</v>
      </c>
      <c r="G176" s="16" t="str">
        <f aca="false">UPPER(LEFT(F176,1)) &amp; LOWER(MID(F176,2,999))</f>
        <v>Dim.</v>
      </c>
      <c r="J176" s="3" t="str">
        <f aca="false">IF(K176=K177,"",K177)</f>
        <v/>
      </c>
      <c r="K176" s="3" t="s">
        <v>381</v>
      </c>
    </row>
    <row r="177" customFormat="false" ht="15" hidden="false" customHeight="false" outlineLevel="0" collapsed="false">
      <c r="A177" s="3" t="s">
        <v>422</v>
      </c>
      <c r="B177" s="15" t="s">
        <v>423</v>
      </c>
      <c r="C177" s="3" t="str">
        <f aca="false">HYPERLINK(B177,"Voir détails")</f>
        <v>Voir détails</v>
      </c>
      <c r="D177" s="3" t="s">
        <v>413</v>
      </c>
      <c r="E177" s="3" t="s">
        <v>53</v>
      </c>
      <c r="F177" s="16" t="s">
        <v>23</v>
      </c>
      <c r="G177" s="16" t="str">
        <f aca="false">UPPER(LEFT(F177,1)) &amp; LOWER(MID(F177,2,999))</f>
        <v>Dim.</v>
      </c>
      <c r="J177" s="3" t="str">
        <f aca="false">IF(K177=K178,"",K178)</f>
        <v/>
      </c>
      <c r="K177" s="3" t="s">
        <v>381</v>
      </c>
      <c r="L177" s="3" t="s">
        <v>34</v>
      </c>
    </row>
    <row r="178" customFormat="false" ht="15" hidden="false" customHeight="false" outlineLevel="0" collapsed="false">
      <c r="A178" s="3" t="s">
        <v>424</v>
      </c>
      <c r="B178" s="15" t="s">
        <v>425</v>
      </c>
      <c r="C178" s="3" t="str">
        <f aca="false">HYPERLINK(B178,"Voir détails")</f>
        <v>Voir détails</v>
      </c>
      <c r="D178" s="3" t="s">
        <v>413</v>
      </c>
      <c r="E178" s="3" t="s">
        <v>47</v>
      </c>
      <c r="F178" s="16" t="s">
        <v>43</v>
      </c>
      <c r="G178" s="16" t="str">
        <f aca="false">UPPER(LEFT(F178,1)) &amp; LOWER(MID(F178,2,999))</f>
        <v>Sam. et dim.</v>
      </c>
      <c r="J178" s="3" t="str">
        <f aca="false">IF(K178=K179,"",K179)</f>
        <v/>
      </c>
      <c r="K178" s="3" t="s">
        <v>381</v>
      </c>
      <c r="L178" s="3" t="s">
        <v>34</v>
      </c>
    </row>
    <row r="179" customFormat="false" ht="15" hidden="false" customHeight="false" outlineLevel="0" collapsed="false">
      <c r="A179" s="3" t="s">
        <v>426</v>
      </c>
      <c r="B179" s="15" t="s">
        <v>427</v>
      </c>
      <c r="C179" s="3" t="str">
        <f aca="false">HYPERLINK(B179,"Voir détails")</f>
        <v>Voir détails</v>
      </c>
      <c r="D179" s="3" t="s">
        <v>413</v>
      </c>
      <c r="E179" s="3" t="s">
        <v>27</v>
      </c>
      <c r="F179" s="16" t="s">
        <v>211</v>
      </c>
      <c r="G179" s="16" t="str">
        <f aca="false">UPPER(LEFT(F179,1)) &amp; LOWER(MID(F179,2,999))</f>
        <v>Venredi et sam.</v>
      </c>
      <c r="J179" s="3" t="str">
        <f aca="false">IF(K179=K180,"",K180)</f>
        <v/>
      </c>
      <c r="K179" s="3" t="s">
        <v>381</v>
      </c>
    </row>
    <row r="180" customFormat="false" ht="15" hidden="false" customHeight="false" outlineLevel="0" collapsed="false">
      <c r="A180" s="3" t="s">
        <v>428</v>
      </c>
      <c r="B180" s="15" t="s">
        <v>429</v>
      </c>
      <c r="C180" s="3" t="str">
        <f aca="false">HYPERLINK(B180,"Voir détails")</f>
        <v>Voir détails</v>
      </c>
      <c r="D180" s="3" t="s">
        <v>413</v>
      </c>
      <c r="E180" s="3" t="s">
        <v>47</v>
      </c>
      <c r="F180" s="16" t="s">
        <v>43</v>
      </c>
      <c r="G180" s="16" t="str">
        <f aca="false">UPPER(LEFT(F180,1)) &amp; LOWER(MID(F180,2,999))</f>
        <v>Sam. et dim.</v>
      </c>
      <c r="J180" s="3" t="str">
        <f aca="false">IF(K180=K181,"",K181)</f>
        <v/>
      </c>
      <c r="K180" s="3" t="s">
        <v>381</v>
      </c>
      <c r="L180" s="3" t="s">
        <v>34</v>
      </c>
    </row>
    <row r="181" customFormat="false" ht="15" hidden="false" customHeight="false" outlineLevel="0" collapsed="false">
      <c r="A181" s="3" t="s">
        <v>430</v>
      </c>
      <c r="B181" s="15" t="s">
        <v>431</v>
      </c>
      <c r="C181" s="3" t="str">
        <f aca="false">HYPERLINK(B181,"Voir détails")</f>
        <v>Voir détails</v>
      </c>
      <c r="D181" s="3" t="s">
        <v>413</v>
      </c>
      <c r="E181" s="3" t="s">
        <v>47</v>
      </c>
      <c r="F181" s="16" t="s">
        <v>68</v>
      </c>
      <c r="G181" s="16" t="str">
        <f aca="false">UPPER(LEFT(F181,1)) &amp; LOWER(MID(F181,2,999))</f>
        <v>Sam.</v>
      </c>
      <c r="J181" s="3" t="str">
        <f aca="false">IF(K181=K182,"",K182)</f>
        <v/>
      </c>
      <c r="K181" s="3" t="s">
        <v>381</v>
      </c>
      <c r="L181" s="3" t="s">
        <v>34</v>
      </c>
    </row>
    <row r="182" customFormat="false" ht="15" hidden="false" customHeight="false" outlineLevel="0" collapsed="false">
      <c r="A182" s="3" t="s">
        <v>432</v>
      </c>
      <c r="B182" s="15" t="s">
        <v>433</v>
      </c>
      <c r="C182" s="3" t="str">
        <f aca="false">HYPERLINK(B182,"Voir détails")</f>
        <v>Voir détails</v>
      </c>
      <c r="D182" s="3" t="s">
        <v>434</v>
      </c>
      <c r="E182" s="3" t="s">
        <v>11</v>
      </c>
      <c r="F182" s="16" t="s">
        <v>43</v>
      </c>
      <c r="G182" s="16" t="str">
        <f aca="false">UPPER(LEFT(F182,1)) &amp; LOWER(MID(F182,2,999))</f>
        <v>Sam. et dim.</v>
      </c>
      <c r="J182" s="3" t="str">
        <f aca="false">IF(K182=K183,"",K183)</f>
        <v/>
      </c>
      <c r="K182" s="3" t="s">
        <v>381</v>
      </c>
    </row>
    <row r="183" customFormat="false" ht="15" hidden="false" customHeight="false" outlineLevel="0" collapsed="false">
      <c r="A183" s="3" t="s">
        <v>435</v>
      </c>
      <c r="B183" s="15" t="s">
        <v>436</v>
      </c>
      <c r="C183" s="3" t="str">
        <f aca="false">HYPERLINK(B183,"Voir détails")</f>
        <v>Voir détails</v>
      </c>
      <c r="D183" s="3" t="s">
        <v>434</v>
      </c>
      <c r="E183" s="3" t="s">
        <v>53</v>
      </c>
      <c r="F183" s="16" t="s">
        <v>43</v>
      </c>
      <c r="G183" s="16" t="str">
        <f aca="false">UPPER(LEFT(F183,1)) &amp; LOWER(MID(F183,2,999))</f>
        <v>Sam. et dim.</v>
      </c>
      <c r="J183" s="3" t="str">
        <f aca="false">IF(K183=K184,"",K184)</f>
        <v/>
      </c>
      <c r="K183" s="3" t="s">
        <v>381</v>
      </c>
    </row>
    <row r="184" customFormat="false" ht="15" hidden="false" customHeight="false" outlineLevel="0" collapsed="false">
      <c r="A184" s="3" t="s">
        <v>437</v>
      </c>
      <c r="B184" s="15" t="s">
        <v>438</v>
      </c>
      <c r="C184" s="3" t="str">
        <f aca="false">HYPERLINK(B184,"Voir détails")</f>
        <v>Voir détails</v>
      </c>
      <c r="D184" s="3" t="s">
        <v>434</v>
      </c>
      <c r="E184" s="3" t="s">
        <v>11</v>
      </c>
      <c r="F184" s="16" t="s">
        <v>211</v>
      </c>
      <c r="G184" s="16" t="str">
        <f aca="false">UPPER(LEFT(F184,1)) &amp; LOWER(MID(F184,2,999))</f>
        <v>Venredi et sam.</v>
      </c>
      <c r="J184" s="3" t="str">
        <f aca="false">IF(K184=K185,"",K185)</f>
        <v/>
      </c>
      <c r="K184" s="3" t="s">
        <v>381</v>
      </c>
      <c r="L184" s="3" t="s">
        <v>34</v>
      </c>
    </row>
    <row r="185" customFormat="false" ht="15" hidden="false" customHeight="false" outlineLevel="0" collapsed="false">
      <c r="A185" s="3" t="s">
        <v>439</v>
      </c>
      <c r="B185" s="15" t="s">
        <v>440</v>
      </c>
      <c r="C185" s="3" t="str">
        <f aca="false">HYPERLINK(B185,"Voir détails")</f>
        <v>Voir détails</v>
      </c>
      <c r="D185" s="3" t="s">
        <v>434</v>
      </c>
      <c r="E185" s="3" t="s">
        <v>53</v>
      </c>
      <c r="F185" s="16" t="s">
        <v>43</v>
      </c>
      <c r="G185" s="16" t="str">
        <f aca="false">UPPER(LEFT(F185,1)) &amp; LOWER(MID(F185,2,999))</f>
        <v>Sam. et dim.</v>
      </c>
      <c r="J185" s="3" t="str">
        <f aca="false">IF(K185=K186,"",K186)</f>
        <v/>
      </c>
      <c r="K185" s="3" t="s">
        <v>381</v>
      </c>
    </row>
    <row r="186" customFormat="false" ht="15" hidden="false" customHeight="false" outlineLevel="0" collapsed="false">
      <c r="A186" s="3" t="s">
        <v>441</v>
      </c>
      <c r="B186" s="15" t="s">
        <v>442</v>
      </c>
      <c r="C186" s="3" t="str">
        <f aca="false">HYPERLINK(B186,"Voir détails")</f>
        <v>Voir détails</v>
      </c>
      <c r="D186" s="3" t="s">
        <v>434</v>
      </c>
      <c r="E186" s="3" t="s">
        <v>53</v>
      </c>
      <c r="F186" s="16" t="s">
        <v>43</v>
      </c>
      <c r="G186" s="16" t="str">
        <f aca="false">UPPER(LEFT(F186,1)) &amp; LOWER(MID(F186,2,999))</f>
        <v>Sam. et dim.</v>
      </c>
      <c r="J186" s="3" t="str">
        <f aca="false">IF(K186=K187,"",K187)</f>
        <v/>
      </c>
      <c r="K186" s="3" t="s">
        <v>381</v>
      </c>
    </row>
    <row r="187" customFormat="false" ht="15" hidden="false" customHeight="false" outlineLevel="0" collapsed="false">
      <c r="A187" s="3" t="s">
        <v>443</v>
      </c>
      <c r="B187" s="15" t="s">
        <v>444</v>
      </c>
      <c r="C187" s="3" t="str">
        <f aca="false">HYPERLINK(B187,"Voir détails")</f>
        <v>Voir détails</v>
      </c>
      <c r="D187" s="3" t="s">
        <v>434</v>
      </c>
      <c r="E187" s="3" t="s">
        <v>65</v>
      </c>
      <c r="F187" s="16" t="s">
        <v>23</v>
      </c>
      <c r="G187" s="16" t="str">
        <f aca="false">UPPER(LEFT(F187,1)) &amp; LOWER(MID(F187,2,999))</f>
        <v>Dim.</v>
      </c>
      <c r="J187" s="3" t="str">
        <f aca="false">IF(K187=K188,"",K188)</f>
        <v/>
      </c>
      <c r="K187" s="3" t="s">
        <v>381</v>
      </c>
    </row>
    <row r="188" customFormat="false" ht="15" hidden="false" customHeight="false" outlineLevel="0" collapsed="false">
      <c r="A188" s="3" t="s">
        <v>445</v>
      </c>
      <c r="B188" s="15" t="s">
        <v>446</v>
      </c>
      <c r="C188" s="3" t="str">
        <f aca="false">HYPERLINK(B188,"Voir détails")</f>
        <v>Voir détails</v>
      </c>
      <c r="D188" s="3" t="s">
        <v>434</v>
      </c>
      <c r="E188" s="3" t="s">
        <v>27</v>
      </c>
      <c r="F188" s="16" t="s">
        <v>43</v>
      </c>
      <c r="G188" s="16" t="str">
        <f aca="false">UPPER(LEFT(F188,1)) &amp; LOWER(MID(F188,2,999))</f>
        <v>Sam. et dim.</v>
      </c>
      <c r="J188" s="3" t="str">
        <f aca="false">IF(K188=K189,"",K189)</f>
        <v/>
      </c>
      <c r="K188" s="3" t="s">
        <v>381</v>
      </c>
    </row>
    <row r="189" customFormat="false" ht="15" hidden="false" customHeight="false" outlineLevel="0" collapsed="false">
      <c r="A189" s="3" t="s">
        <v>447</v>
      </c>
      <c r="B189" s="15" t="s">
        <v>448</v>
      </c>
      <c r="C189" s="3" t="str">
        <f aca="false">HYPERLINK(B189,"Voir détails")</f>
        <v>Voir détails</v>
      </c>
      <c r="D189" s="3" t="s">
        <v>434</v>
      </c>
      <c r="E189" s="3" t="s">
        <v>65</v>
      </c>
      <c r="F189" s="16" t="s">
        <v>43</v>
      </c>
      <c r="G189" s="16" t="str">
        <f aca="false">UPPER(LEFT(F189,1)) &amp; LOWER(MID(F189,2,999))</f>
        <v>Sam. et dim.</v>
      </c>
      <c r="J189" s="3" t="str">
        <f aca="false">IF(K189=K190,"",K190)</f>
        <v/>
      </c>
      <c r="K189" s="3" t="s">
        <v>381</v>
      </c>
    </row>
    <row r="190" customFormat="false" ht="15" hidden="false" customHeight="false" outlineLevel="0" collapsed="false">
      <c r="A190" s="3" t="s">
        <v>449</v>
      </c>
      <c r="B190" s="15" t="s">
        <v>450</v>
      </c>
      <c r="C190" s="3" t="str">
        <f aca="false">HYPERLINK(B190,"Voir détails")</f>
        <v>Voir détails</v>
      </c>
      <c r="D190" s="3" t="s">
        <v>434</v>
      </c>
      <c r="E190" s="3" t="s">
        <v>53</v>
      </c>
      <c r="F190" s="16" t="s">
        <v>43</v>
      </c>
      <c r="G190" s="16" t="str">
        <f aca="false">UPPER(LEFT(F190,1)) &amp; LOWER(MID(F190,2,999))</f>
        <v>Sam. et dim.</v>
      </c>
      <c r="J190" s="3" t="str">
        <f aca="false">IF(K190=K191,"",K191)</f>
        <v/>
      </c>
      <c r="K190" s="3" t="s">
        <v>381</v>
      </c>
    </row>
    <row r="191" customFormat="false" ht="15" hidden="false" customHeight="false" outlineLevel="0" collapsed="false">
      <c r="A191" s="3" t="s">
        <v>451</v>
      </c>
      <c r="B191" s="15" t="s">
        <v>452</v>
      </c>
      <c r="C191" s="3" t="str">
        <f aca="false">HYPERLINK(B191,"Voir détails")</f>
        <v>Voir détails</v>
      </c>
      <c r="D191" s="3" t="s">
        <v>434</v>
      </c>
      <c r="E191" s="3" t="s">
        <v>53</v>
      </c>
      <c r="F191" s="16" t="s">
        <v>43</v>
      </c>
      <c r="G191" s="16" t="str">
        <f aca="false">UPPER(LEFT(F191,1)) &amp; LOWER(MID(F191,2,999))</f>
        <v>Sam. et dim.</v>
      </c>
      <c r="J191" s="3" t="str">
        <f aca="false">IF(K191=K192,"",K192)</f>
        <v/>
      </c>
      <c r="K191" s="3" t="s">
        <v>381</v>
      </c>
    </row>
    <row r="192" customFormat="false" ht="15" hidden="false" customHeight="false" outlineLevel="0" collapsed="false">
      <c r="A192" s="3" t="s">
        <v>453</v>
      </c>
      <c r="B192" s="15" t="s">
        <v>454</v>
      </c>
      <c r="C192" s="3" t="str">
        <f aca="false">HYPERLINK(B192,"Voir détails")</f>
        <v>Voir détails</v>
      </c>
      <c r="D192" s="3" t="s">
        <v>455</v>
      </c>
      <c r="E192" s="3" t="s">
        <v>53</v>
      </c>
      <c r="F192" s="16" t="s">
        <v>43</v>
      </c>
      <c r="G192" s="16" t="str">
        <f aca="false">UPPER(LEFT(F192,1)) &amp; LOWER(MID(F192,2,999))</f>
        <v>Sam. et dim.</v>
      </c>
      <c r="J192" s="3" t="str">
        <f aca="false">IF(K192=K193,"",K193)</f>
        <v/>
      </c>
      <c r="K192" s="3" t="s">
        <v>381</v>
      </c>
    </row>
    <row r="193" customFormat="false" ht="15" hidden="false" customHeight="false" outlineLevel="0" collapsed="false">
      <c r="A193" s="3" t="s">
        <v>456</v>
      </c>
      <c r="B193" s="15" t="s">
        <v>457</v>
      </c>
      <c r="C193" s="3" t="str">
        <f aca="false">HYPERLINK(B193,"Voir détails")</f>
        <v>Voir détails</v>
      </c>
      <c r="D193" s="3" t="s">
        <v>455</v>
      </c>
      <c r="E193" s="3" t="s">
        <v>27</v>
      </c>
      <c r="F193" s="16" t="s">
        <v>43</v>
      </c>
      <c r="G193" s="16" t="str">
        <f aca="false">UPPER(LEFT(F193,1)) &amp; LOWER(MID(F193,2,999))</f>
        <v>Sam. et dim.</v>
      </c>
      <c r="J193" s="3" t="str">
        <f aca="false">IF(K193=K194,"",K194)</f>
        <v/>
      </c>
      <c r="K193" s="3" t="s">
        <v>381</v>
      </c>
    </row>
    <row r="194" customFormat="false" ht="15" hidden="false" customHeight="false" outlineLevel="0" collapsed="false">
      <c r="A194" s="3" t="s">
        <v>458</v>
      </c>
      <c r="B194" s="15" t="s">
        <v>459</v>
      </c>
      <c r="C194" s="3" t="str">
        <f aca="false">HYPERLINK(B194,"Voir détails")</f>
        <v>Voir détails</v>
      </c>
      <c r="D194" s="3" t="s">
        <v>455</v>
      </c>
      <c r="E194" s="3" t="s">
        <v>27</v>
      </c>
      <c r="F194" s="16" t="s">
        <v>460</v>
      </c>
      <c r="G194" s="16" t="str">
        <f aca="false">UPPER(LEFT(F194,1)) &amp; LOWER(MID(F194,2,999))</f>
        <v>Vend., sam. et lundi 22</v>
      </c>
      <c r="J194" s="3" t="str">
        <f aca="false">IF(K194=K195,"",K195)</f>
        <v/>
      </c>
      <c r="K194" s="3" t="s">
        <v>381</v>
      </c>
    </row>
    <row r="195" customFormat="false" ht="15" hidden="false" customHeight="false" outlineLevel="0" collapsed="false">
      <c r="A195" s="3" t="s">
        <v>461</v>
      </c>
      <c r="B195" s="15" t="s">
        <v>462</v>
      </c>
      <c r="C195" s="3" t="str">
        <f aca="false">HYPERLINK(B195,"Voir détails")</f>
        <v>Voir détails</v>
      </c>
      <c r="D195" s="3" t="s">
        <v>455</v>
      </c>
      <c r="E195" s="3" t="s">
        <v>47</v>
      </c>
      <c r="F195" s="16" t="s">
        <v>43</v>
      </c>
      <c r="G195" s="16" t="str">
        <f aca="false">UPPER(LEFT(F195,1)) &amp; LOWER(MID(F195,2,999))</f>
        <v>Sam. et dim.</v>
      </c>
      <c r="J195" s="3" t="str">
        <f aca="false">IF(K195=K196,"",K196)</f>
        <v/>
      </c>
      <c r="K195" s="3" t="s">
        <v>381</v>
      </c>
      <c r="L195" s="3" t="s">
        <v>34</v>
      </c>
    </row>
    <row r="196" customFormat="false" ht="15" hidden="false" customHeight="false" outlineLevel="0" collapsed="false">
      <c r="A196" s="3" t="s">
        <v>463</v>
      </c>
      <c r="B196" s="15" t="s">
        <v>464</v>
      </c>
      <c r="C196" s="3" t="str">
        <f aca="false">HYPERLINK(B196,"Voir détails")</f>
        <v>Voir détails</v>
      </c>
      <c r="D196" s="3" t="s">
        <v>455</v>
      </c>
      <c r="E196" s="3" t="s">
        <v>53</v>
      </c>
      <c r="F196" s="16" t="s">
        <v>43</v>
      </c>
      <c r="G196" s="16" t="str">
        <f aca="false">UPPER(LEFT(F196,1)) &amp; LOWER(MID(F196,2,999))</f>
        <v>Sam. et dim.</v>
      </c>
      <c r="J196" s="3" t="str">
        <f aca="false">IF(K196=K197,"",K197)</f>
        <v/>
      </c>
      <c r="K196" s="3" t="s">
        <v>381</v>
      </c>
    </row>
    <row r="197" customFormat="false" ht="15" hidden="false" customHeight="false" outlineLevel="0" collapsed="false">
      <c r="A197" s="3" t="s">
        <v>465</v>
      </c>
      <c r="B197" s="15" t="s">
        <v>466</v>
      </c>
      <c r="C197" s="3" t="str">
        <f aca="false">HYPERLINK(B197,"Voir détails")</f>
        <v>Voir détails</v>
      </c>
      <c r="D197" s="3" t="s">
        <v>455</v>
      </c>
      <c r="E197" s="3" t="s">
        <v>27</v>
      </c>
      <c r="F197" s="16" t="s">
        <v>43</v>
      </c>
      <c r="G197" s="16" t="str">
        <f aca="false">UPPER(LEFT(F197,1)) &amp; LOWER(MID(F197,2,999))</f>
        <v>Sam. et dim.</v>
      </c>
      <c r="J197" s="3" t="str">
        <f aca="false">IF(K197=K198,"",K198)</f>
        <v/>
      </c>
      <c r="K197" s="3" t="s">
        <v>381</v>
      </c>
    </row>
    <row r="198" customFormat="false" ht="15" hidden="false" customHeight="false" outlineLevel="0" collapsed="false">
      <c r="A198" s="3" t="s">
        <v>467</v>
      </c>
      <c r="B198" s="15" t="s">
        <v>468</v>
      </c>
      <c r="C198" s="3" t="str">
        <f aca="false">HYPERLINK(B198,"Voir détails")</f>
        <v>Voir détails</v>
      </c>
      <c r="D198" s="3" t="s">
        <v>455</v>
      </c>
      <c r="E198" s="3" t="s">
        <v>11</v>
      </c>
      <c r="F198" s="16" t="s">
        <v>68</v>
      </c>
      <c r="G198" s="16" t="str">
        <f aca="false">UPPER(LEFT(F198,1)) &amp; LOWER(MID(F198,2,999))</f>
        <v>Sam.</v>
      </c>
      <c r="J198" s="3" t="str">
        <f aca="false">IF(K198=K199,"",K199)</f>
        <v/>
      </c>
      <c r="K198" s="3" t="s">
        <v>381</v>
      </c>
      <c r="L198" s="3" t="s">
        <v>34</v>
      </c>
    </row>
    <row r="199" customFormat="false" ht="15" hidden="false" customHeight="false" outlineLevel="0" collapsed="false">
      <c r="A199" s="3" t="s">
        <v>469</v>
      </c>
      <c r="B199" s="15" t="s">
        <v>470</v>
      </c>
      <c r="C199" s="3" t="str">
        <f aca="false">HYPERLINK(B199,"Voir détails")</f>
        <v>Voir détails</v>
      </c>
      <c r="D199" s="3" t="s">
        <v>455</v>
      </c>
      <c r="E199" s="3" t="s">
        <v>47</v>
      </c>
      <c r="F199" s="16" t="s">
        <v>43</v>
      </c>
      <c r="G199" s="16" t="str">
        <f aca="false">UPPER(LEFT(F199,1)) &amp; LOWER(MID(F199,2,999))</f>
        <v>Sam. et dim.</v>
      </c>
      <c r="J199" s="3" t="str">
        <f aca="false">IF(K199=K200,"",K200)</f>
        <v/>
      </c>
      <c r="K199" s="3" t="s">
        <v>381</v>
      </c>
      <c r="L199" s="3" t="s">
        <v>34</v>
      </c>
    </row>
    <row r="200" customFormat="false" ht="15" hidden="false" customHeight="false" outlineLevel="0" collapsed="false">
      <c r="A200" s="3" t="s">
        <v>471</v>
      </c>
      <c r="B200" s="15" t="s">
        <v>472</v>
      </c>
      <c r="C200" s="3" t="str">
        <f aca="false">HYPERLINK(B200,"Voir détails")</f>
        <v>Voir détails</v>
      </c>
      <c r="D200" s="3" t="s">
        <v>455</v>
      </c>
      <c r="E200" s="3" t="s">
        <v>11</v>
      </c>
      <c r="F200" s="16" t="s">
        <v>68</v>
      </c>
      <c r="G200" s="16" t="str">
        <f aca="false">UPPER(LEFT(F200,1)) &amp; LOWER(MID(F200,2,999))</f>
        <v>Sam.</v>
      </c>
      <c r="J200" s="3" t="str">
        <f aca="false">IF(K200=K201,"",K201)</f>
        <v/>
      </c>
      <c r="K200" s="3" t="s">
        <v>381</v>
      </c>
      <c r="L200" s="3" t="s">
        <v>34</v>
      </c>
    </row>
    <row r="201" customFormat="false" ht="15" hidden="false" customHeight="false" outlineLevel="0" collapsed="false">
      <c r="A201" s="3" t="s">
        <v>473</v>
      </c>
      <c r="B201" s="15" t="s">
        <v>474</v>
      </c>
      <c r="C201" s="3" t="str">
        <f aca="false">HYPERLINK(B201,"Voir détails")</f>
        <v>Voir détails</v>
      </c>
      <c r="D201" s="3" t="s">
        <v>455</v>
      </c>
      <c r="E201" s="3" t="s">
        <v>53</v>
      </c>
      <c r="F201" s="16" t="s">
        <v>68</v>
      </c>
      <c r="G201" s="16" t="str">
        <f aca="false">UPPER(LEFT(F201,1)) &amp; LOWER(MID(F201,2,999))</f>
        <v>Sam.</v>
      </c>
      <c r="J201" s="3" t="str">
        <f aca="false">IF(K201=K202,"",K202)</f>
        <v/>
      </c>
      <c r="K201" s="3" t="s">
        <v>381</v>
      </c>
      <c r="L201" s="3" t="s">
        <v>34</v>
      </c>
    </row>
    <row r="202" customFormat="false" ht="15" hidden="false" customHeight="false" outlineLevel="0" collapsed="false">
      <c r="A202" s="3" t="s">
        <v>475</v>
      </c>
      <c r="B202" s="15" t="s">
        <v>476</v>
      </c>
      <c r="C202" s="3" t="str">
        <f aca="false">HYPERLINK(B202,"Voir détails")</f>
        <v>Voir détails</v>
      </c>
      <c r="D202" s="3" t="s">
        <v>477</v>
      </c>
      <c r="E202" s="3" t="s">
        <v>47</v>
      </c>
      <c r="F202" s="16" t="s">
        <v>68</v>
      </c>
      <c r="G202" s="16" t="str">
        <f aca="false">UPPER(LEFT(F202,1)) &amp; LOWER(MID(F202,2,999))</f>
        <v>Sam.</v>
      </c>
      <c r="J202" s="3" t="str">
        <f aca="false">IF(K202=K203,"",K203)</f>
        <v/>
      </c>
      <c r="K202" s="3" t="s">
        <v>381</v>
      </c>
      <c r="L202" s="3" t="s">
        <v>34</v>
      </c>
    </row>
    <row r="203" customFormat="false" ht="15" hidden="false" customHeight="false" outlineLevel="0" collapsed="false">
      <c r="A203" s="3" t="s">
        <v>478</v>
      </c>
      <c r="B203" s="15" t="s">
        <v>479</v>
      </c>
      <c r="C203" s="3" t="str">
        <f aca="false">HYPERLINK(B203,"Voir détails")</f>
        <v>Voir détails</v>
      </c>
      <c r="D203" s="3" t="s">
        <v>477</v>
      </c>
      <c r="E203" s="3" t="s">
        <v>53</v>
      </c>
      <c r="F203" s="16" t="s">
        <v>68</v>
      </c>
      <c r="G203" s="16" t="str">
        <f aca="false">UPPER(LEFT(F203,1)) &amp; LOWER(MID(F203,2,999))</f>
        <v>Sam.</v>
      </c>
      <c r="J203" s="3" t="str">
        <f aca="false">IF(K203=K204,"",K204)</f>
        <v/>
      </c>
      <c r="K203" s="3" t="s">
        <v>381</v>
      </c>
      <c r="L203" s="3" t="s">
        <v>34</v>
      </c>
    </row>
    <row r="204" customFormat="false" ht="15" hidden="false" customHeight="false" outlineLevel="0" collapsed="false">
      <c r="A204" s="3" t="s">
        <v>480</v>
      </c>
      <c r="B204" s="15" t="s">
        <v>481</v>
      </c>
      <c r="C204" s="3" t="str">
        <f aca="false">HYPERLINK(B204,"Voir détails")</f>
        <v>Voir détails</v>
      </c>
      <c r="D204" s="3" t="s">
        <v>477</v>
      </c>
      <c r="E204" s="3" t="s">
        <v>53</v>
      </c>
      <c r="F204" s="16" t="s">
        <v>43</v>
      </c>
      <c r="G204" s="16" t="str">
        <f aca="false">UPPER(LEFT(F204,1)) &amp; LOWER(MID(F204,2,999))</f>
        <v>Sam. et dim.</v>
      </c>
      <c r="J204" s="3" t="str">
        <f aca="false">IF(K204=K205,"",K205)</f>
        <v/>
      </c>
      <c r="K204" s="3" t="s">
        <v>381</v>
      </c>
    </row>
    <row r="205" customFormat="false" ht="15" hidden="false" customHeight="false" outlineLevel="0" collapsed="false">
      <c r="A205" s="3" t="s">
        <v>482</v>
      </c>
      <c r="B205" s="15" t="s">
        <v>483</v>
      </c>
      <c r="C205" s="3" t="str">
        <f aca="false">HYPERLINK(B205,"Voir détails")</f>
        <v>Voir détails</v>
      </c>
      <c r="D205" s="3" t="s">
        <v>477</v>
      </c>
      <c r="E205" s="3" t="s">
        <v>65</v>
      </c>
      <c r="F205" s="16" t="s">
        <v>43</v>
      </c>
      <c r="G205" s="16" t="str">
        <f aca="false">UPPER(LEFT(F205,1)) &amp; LOWER(MID(F205,2,999))</f>
        <v>Sam. et dim.</v>
      </c>
      <c r="J205" s="3" t="str">
        <f aca="false">IF(K205=K206,"",K206)</f>
        <v/>
      </c>
      <c r="K205" s="3" t="s">
        <v>381</v>
      </c>
      <c r="L205" s="3" t="s">
        <v>34</v>
      </c>
    </row>
    <row r="206" customFormat="false" ht="15" hidden="false" customHeight="false" outlineLevel="0" collapsed="false">
      <c r="A206" s="3" t="s">
        <v>484</v>
      </c>
      <c r="B206" s="15" t="s">
        <v>485</v>
      </c>
      <c r="C206" s="3" t="str">
        <f aca="false">HYPERLINK(B206,"Voir détails")</f>
        <v>Voir détails</v>
      </c>
      <c r="D206" s="3" t="s">
        <v>477</v>
      </c>
      <c r="E206" s="3" t="s">
        <v>53</v>
      </c>
      <c r="F206" s="16" t="s">
        <v>43</v>
      </c>
      <c r="G206" s="16" t="str">
        <f aca="false">UPPER(LEFT(F206,1)) &amp; LOWER(MID(F206,2,999))</f>
        <v>Sam. et dim.</v>
      </c>
      <c r="J206" s="3" t="str">
        <f aca="false">IF(K206=K207,"",K207)</f>
        <v/>
      </c>
      <c r="K206" s="3" t="s">
        <v>381</v>
      </c>
    </row>
    <row r="207" customFormat="false" ht="15" hidden="false" customHeight="false" outlineLevel="0" collapsed="false">
      <c r="A207" s="3" t="s">
        <v>486</v>
      </c>
      <c r="B207" s="15" t="s">
        <v>487</v>
      </c>
      <c r="C207" s="3" t="str">
        <f aca="false">HYPERLINK(B207,"Voir détails")</f>
        <v>Voir détails</v>
      </c>
      <c r="D207" s="3" t="s">
        <v>477</v>
      </c>
      <c r="E207" s="3" t="s">
        <v>53</v>
      </c>
      <c r="F207" s="16" t="s">
        <v>68</v>
      </c>
      <c r="G207" s="16" t="str">
        <f aca="false">UPPER(LEFT(F207,1)) &amp; LOWER(MID(F207,2,999))</f>
        <v>Sam.</v>
      </c>
      <c r="J207" s="3" t="str">
        <f aca="false">IF(K207=K208,"",K208)</f>
        <v/>
      </c>
      <c r="K207" s="3" t="s">
        <v>381</v>
      </c>
    </row>
    <row r="208" customFormat="false" ht="15" hidden="false" customHeight="false" outlineLevel="0" collapsed="false">
      <c r="A208" s="3" t="s">
        <v>488</v>
      </c>
      <c r="B208" s="15" t="s">
        <v>489</v>
      </c>
      <c r="C208" s="3" t="str">
        <f aca="false">HYPERLINK(B208,"Voir détails")</f>
        <v>Voir détails</v>
      </c>
      <c r="D208" s="3" t="s">
        <v>477</v>
      </c>
      <c r="E208" s="3" t="s">
        <v>53</v>
      </c>
      <c r="F208" s="16" t="s">
        <v>23</v>
      </c>
      <c r="G208" s="16" t="str">
        <f aca="false">UPPER(LEFT(F208,1)) &amp; LOWER(MID(F208,2,999))</f>
        <v>Dim.</v>
      </c>
      <c r="J208" s="3" t="str">
        <f aca="false">IF(K208=K209,"",K209)</f>
        <v/>
      </c>
      <c r="K208" s="3" t="s">
        <v>381</v>
      </c>
    </row>
    <row r="209" customFormat="false" ht="15" hidden="false" customHeight="false" outlineLevel="0" collapsed="false">
      <c r="A209" s="3" t="s">
        <v>490</v>
      </c>
      <c r="B209" s="15" t="s">
        <v>491</v>
      </c>
      <c r="C209" s="3" t="str">
        <f aca="false">HYPERLINK(B209,"Voir détails")</f>
        <v>Voir détails</v>
      </c>
      <c r="D209" s="3" t="s">
        <v>477</v>
      </c>
      <c r="E209" s="3" t="s">
        <v>53</v>
      </c>
      <c r="F209" s="16" t="s">
        <v>43</v>
      </c>
      <c r="G209" s="16" t="str">
        <f aca="false">UPPER(LEFT(F209,1)) &amp; LOWER(MID(F209,2,999))</f>
        <v>Sam. et dim.</v>
      </c>
      <c r="J209" s="3" t="str">
        <f aca="false">IF(K209=K210,"",K210)</f>
        <v/>
      </c>
      <c r="K209" s="3" t="s">
        <v>381</v>
      </c>
    </row>
    <row r="210" customFormat="false" ht="15" hidden="false" customHeight="false" outlineLevel="0" collapsed="false">
      <c r="A210" s="3" t="s">
        <v>492</v>
      </c>
      <c r="B210" s="15" t="s">
        <v>493</v>
      </c>
      <c r="C210" s="3" t="str">
        <f aca="false">HYPERLINK(B210,"Voir détails")</f>
        <v>Voir détails</v>
      </c>
      <c r="D210" s="3" t="s">
        <v>477</v>
      </c>
      <c r="E210" s="3" t="s">
        <v>11</v>
      </c>
      <c r="F210" s="16" t="s">
        <v>43</v>
      </c>
      <c r="G210" s="16" t="str">
        <f aca="false">UPPER(LEFT(F210,1)) &amp; LOWER(MID(F210,2,999))</f>
        <v>Sam. et dim.</v>
      </c>
      <c r="J210" s="3" t="str">
        <f aca="false">IF(K210=K211,"",K211)</f>
        <v/>
      </c>
      <c r="K210" s="3" t="s">
        <v>381</v>
      </c>
    </row>
    <row r="211" customFormat="false" ht="15" hidden="false" customHeight="false" outlineLevel="0" collapsed="false">
      <c r="A211" s="3" t="s">
        <v>494</v>
      </c>
      <c r="B211" s="15" t="s">
        <v>495</v>
      </c>
      <c r="C211" s="3" t="str">
        <f aca="false">HYPERLINK(B211,"Voir détails")</f>
        <v>Voir détails</v>
      </c>
      <c r="D211" s="3" t="s">
        <v>477</v>
      </c>
      <c r="E211" s="3" t="s">
        <v>53</v>
      </c>
      <c r="F211" s="16" t="s">
        <v>68</v>
      </c>
      <c r="G211" s="16" t="str">
        <f aca="false">UPPER(LEFT(F211,1)) &amp; LOWER(MID(F211,2,999))</f>
        <v>Sam.</v>
      </c>
      <c r="J211" s="3" t="str">
        <f aca="false">IF(K211=K212,"",K212)</f>
        <v/>
      </c>
      <c r="K211" s="3" t="s">
        <v>381</v>
      </c>
    </row>
    <row r="212" customFormat="false" ht="15" hidden="false" customHeight="false" outlineLevel="0" collapsed="false">
      <c r="A212" s="3" t="s">
        <v>496</v>
      </c>
      <c r="B212" s="15" t="s">
        <v>497</v>
      </c>
      <c r="C212" s="3" t="str">
        <f aca="false">HYPERLINK(B212,"Voir détails")</f>
        <v>Voir détails</v>
      </c>
      <c r="D212" s="3" t="s">
        <v>498</v>
      </c>
      <c r="E212" s="3" t="s">
        <v>53</v>
      </c>
      <c r="F212" s="16" t="s">
        <v>43</v>
      </c>
      <c r="G212" s="16" t="str">
        <f aca="false">UPPER(LEFT(F212,1)) &amp; LOWER(MID(F212,2,999))</f>
        <v>Sam. et dim.</v>
      </c>
      <c r="J212" s="3" t="str">
        <f aca="false">IF(K212=K213,"",K213)</f>
        <v/>
      </c>
      <c r="K212" s="3" t="s">
        <v>381</v>
      </c>
    </row>
    <row r="213" customFormat="false" ht="15" hidden="false" customHeight="false" outlineLevel="0" collapsed="false">
      <c r="A213" s="3" t="s">
        <v>499</v>
      </c>
      <c r="B213" s="15" t="s">
        <v>500</v>
      </c>
      <c r="C213" s="3" t="str">
        <f aca="false">HYPERLINK(B213,"Voir détails")</f>
        <v>Voir détails</v>
      </c>
      <c r="D213" s="3" t="s">
        <v>498</v>
      </c>
      <c r="E213" s="3" t="s">
        <v>65</v>
      </c>
      <c r="F213" s="16" t="s">
        <v>43</v>
      </c>
      <c r="G213" s="16" t="str">
        <f aca="false">UPPER(LEFT(F213,1)) &amp; LOWER(MID(F213,2,999))</f>
        <v>Sam. et dim.</v>
      </c>
      <c r="J213" s="3" t="str">
        <f aca="false">IF(K213=K214,"",K214)</f>
        <v/>
      </c>
      <c r="K213" s="3" t="s">
        <v>381</v>
      </c>
    </row>
    <row r="214" customFormat="false" ht="15" hidden="false" customHeight="false" outlineLevel="0" collapsed="false">
      <c r="A214" s="3" t="s">
        <v>501</v>
      </c>
      <c r="B214" s="15" t="s">
        <v>502</v>
      </c>
      <c r="C214" s="3" t="str">
        <f aca="false">HYPERLINK(B214,"Voir détails")</f>
        <v>Voir détails</v>
      </c>
      <c r="D214" s="3" t="s">
        <v>498</v>
      </c>
      <c r="E214" s="3" t="s">
        <v>27</v>
      </c>
      <c r="F214" s="16" t="s">
        <v>68</v>
      </c>
      <c r="G214" s="16" t="str">
        <f aca="false">UPPER(LEFT(F214,1)) &amp; LOWER(MID(F214,2,999))</f>
        <v>Sam.</v>
      </c>
      <c r="J214" s="3" t="str">
        <f aca="false">IF(K214=K215,"",K215)</f>
        <v/>
      </c>
      <c r="K214" s="3" t="s">
        <v>381</v>
      </c>
    </row>
    <row r="215" customFormat="false" ht="15" hidden="false" customHeight="false" outlineLevel="0" collapsed="false">
      <c r="A215" s="3" t="s">
        <v>503</v>
      </c>
      <c r="B215" s="15" t="s">
        <v>504</v>
      </c>
      <c r="C215" s="3" t="str">
        <f aca="false">HYPERLINK(B215,"Voir détails")</f>
        <v>Voir détails</v>
      </c>
      <c r="D215" s="3" t="s">
        <v>498</v>
      </c>
      <c r="E215" s="3" t="s">
        <v>65</v>
      </c>
      <c r="F215" s="16" t="s">
        <v>68</v>
      </c>
      <c r="G215" s="16" t="str">
        <f aca="false">UPPER(LEFT(F215,1)) &amp; LOWER(MID(F215,2,999))</f>
        <v>Sam.</v>
      </c>
      <c r="J215" s="3" t="str">
        <f aca="false">IF(K215=K216,"",K216)</f>
        <v/>
      </c>
      <c r="K215" s="3" t="s">
        <v>381</v>
      </c>
    </row>
    <row r="216" customFormat="false" ht="15" hidden="false" customHeight="false" outlineLevel="0" collapsed="false">
      <c r="A216" s="3" t="s">
        <v>505</v>
      </c>
      <c r="B216" s="15" t="s">
        <v>506</v>
      </c>
      <c r="C216" s="3" t="str">
        <f aca="false">HYPERLINK(B216,"Voir détails")</f>
        <v>Voir détails</v>
      </c>
      <c r="D216" s="3" t="s">
        <v>498</v>
      </c>
      <c r="E216" s="3" t="s">
        <v>11</v>
      </c>
      <c r="F216" s="16" t="s">
        <v>23</v>
      </c>
      <c r="G216" s="16" t="str">
        <f aca="false">UPPER(LEFT(F216,1)) &amp; LOWER(MID(F216,2,999))</f>
        <v>Dim.</v>
      </c>
      <c r="J216" s="3" t="str">
        <f aca="false">IF(K216=K217,"",K217)</f>
        <v/>
      </c>
      <c r="K216" s="3" t="s">
        <v>381</v>
      </c>
    </row>
    <row r="217" customFormat="false" ht="15" hidden="false" customHeight="false" outlineLevel="0" collapsed="false">
      <c r="A217" s="3" t="s">
        <v>507</v>
      </c>
      <c r="B217" s="15" t="s">
        <v>508</v>
      </c>
      <c r="C217" s="3" t="str">
        <f aca="false">HYPERLINK(B217,"Voir détails")</f>
        <v>Voir détails</v>
      </c>
      <c r="D217" s="3" t="s">
        <v>498</v>
      </c>
      <c r="E217" s="3" t="s">
        <v>11</v>
      </c>
      <c r="F217" s="16" t="s">
        <v>68</v>
      </c>
      <c r="G217" s="16" t="str">
        <f aca="false">UPPER(LEFT(F217,1)) &amp; LOWER(MID(F217,2,999))</f>
        <v>Sam.</v>
      </c>
      <c r="J217" s="3" t="str">
        <f aca="false">IF(K217=K218,"",K218)</f>
        <v/>
      </c>
      <c r="K217" s="3" t="s">
        <v>381</v>
      </c>
    </row>
    <row r="218" customFormat="false" ht="15" hidden="false" customHeight="false" outlineLevel="0" collapsed="false">
      <c r="A218" s="3" t="s">
        <v>509</v>
      </c>
      <c r="B218" s="15" t="s">
        <v>510</v>
      </c>
      <c r="C218" s="3" t="str">
        <f aca="false">HYPERLINK(B218,"Voir détails")</f>
        <v>Voir détails</v>
      </c>
      <c r="D218" s="3" t="s">
        <v>498</v>
      </c>
      <c r="E218" s="3" t="s">
        <v>11</v>
      </c>
      <c r="F218" s="16" t="s">
        <v>43</v>
      </c>
      <c r="G218" s="16" t="str">
        <f aca="false">UPPER(LEFT(F218,1)) &amp; LOWER(MID(F218,2,999))</f>
        <v>Sam. et dim.</v>
      </c>
      <c r="J218" s="3" t="str">
        <f aca="false">IF(K218=K219,"",K219)</f>
        <v/>
      </c>
      <c r="K218" s="3" t="s">
        <v>381</v>
      </c>
      <c r="L218" s="3" t="s">
        <v>34</v>
      </c>
    </row>
    <row r="219" customFormat="false" ht="15" hidden="false" customHeight="false" outlineLevel="0" collapsed="false">
      <c r="A219" s="3" t="s">
        <v>511</v>
      </c>
      <c r="B219" s="15" t="s">
        <v>512</v>
      </c>
      <c r="C219" s="3" t="str">
        <f aca="false">HYPERLINK(B219,"Voir détails")</f>
        <v>Voir détails</v>
      </c>
      <c r="D219" s="3" t="s">
        <v>498</v>
      </c>
      <c r="E219" s="3" t="s">
        <v>11</v>
      </c>
      <c r="F219" s="16" t="s">
        <v>43</v>
      </c>
      <c r="G219" s="16" t="str">
        <f aca="false">UPPER(LEFT(F219,1)) &amp; LOWER(MID(F219,2,999))</f>
        <v>Sam. et dim.</v>
      </c>
      <c r="J219" s="3" t="str">
        <f aca="false">IF(K219=K220,"",K220)</f>
        <v/>
      </c>
      <c r="K219" s="3" t="s">
        <v>381</v>
      </c>
    </row>
    <row r="220" customFormat="false" ht="15" hidden="false" customHeight="false" outlineLevel="0" collapsed="false">
      <c r="A220" s="3" t="s">
        <v>513</v>
      </c>
      <c r="B220" s="15" t="s">
        <v>514</v>
      </c>
      <c r="C220" s="3" t="str">
        <f aca="false">HYPERLINK(B220,"Voir détails")</f>
        <v>Voir détails</v>
      </c>
      <c r="D220" s="3" t="s">
        <v>498</v>
      </c>
      <c r="E220" s="3" t="s">
        <v>47</v>
      </c>
      <c r="F220" s="16" t="s">
        <v>43</v>
      </c>
      <c r="G220" s="16" t="str">
        <f aca="false">UPPER(LEFT(F220,1)) &amp; LOWER(MID(F220,2,999))</f>
        <v>Sam. et dim.</v>
      </c>
      <c r="J220" s="3" t="str">
        <f aca="false">IF(K220=K221,"",K221)</f>
        <v/>
      </c>
      <c r="K220" s="3" t="s">
        <v>381</v>
      </c>
      <c r="L220" s="3" t="s">
        <v>34</v>
      </c>
    </row>
    <row r="221" customFormat="false" ht="15" hidden="false" customHeight="false" outlineLevel="0" collapsed="false">
      <c r="A221" s="3" t="s">
        <v>515</v>
      </c>
      <c r="B221" s="15" t="s">
        <v>516</v>
      </c>
      <c r="C221" s="3" t="str">
        <f aca="false">HYPERLINK(B221,"Voir détails")</f>
        <v>Voir détails</v>
      </c>
      <c r="D221" s="3" t="s">
        <v>498</v>
      </c>
      <c r="E221" s="3" t="s">
        <v>65</v>
      </c>
      <c r="F221" s="16" t="s">
        <v>68</v>
      </c>
      <c r="G221" s="16" t="str">
        <f aca="false">UPPER(LEFT(F221,1)) &amp; LOWER(MID(F221,2,999))</f>
        <v>Sam.</v>
      </c>
      <c r="J221" s="3" t="str">
        <f aca="false">IF(K221=K222,"",K222)</f>
        <v/>
      </c>
      <c r="K221" s="3" t="s">
        <v>381</v>
      </c>
      <c r="L221" s="3" t="s">
        <v>34</v>
      </c>
    </row>
    <row r="222" customFormat="false" ht="15" hidden="false" customHeight="false" outlineLevel="0" collapsed="false">
      <c r="A222" s="3" t="s">
        <v>517</v>
      </c>
      <c r="B222" s="15" t="s">
        <v>518</v>
      </c>
      <c r="C222" s="3" t="str">
        <f aca="false">HYPERLINK(B222,"Voir détails")</f>
        <v>Voir détails</v>
      </c>
      <c r="D222" s="3" t="s">
        <v>519</v>
      </c>
      <c r="E222" s="3" t="s">
        <v>53</v>
      </c>
      <c r="F222" s="16" t="s">
        <v>68</v>
      </c>
      <c r="G222" s="16" t="str">
        <f aca="false">UPPER(LEFT(F222,1)) &amp; LOWER(MID(F222,2,999))</f>
        <v>Sam.</v>
      </c>
      <c r="J222" s="3" t="str">
        <f aca="false">IF(K222=K223,"",K223)</f>
        <v>Lyon 3ème</v>
      </c>
      <c r="K222" s="3" t="s">
        <v>381</v>
      </c>
    </row>
    <row r="223" customFormat="false" ht="15" hidden="false" customHeight="false" outlineLevel="0" collapsed="false">
      <c r="A223" s="3" t="s">
        <v>520</v>
      </c>
      <c r="B223" s="15" t="s">
        <v>521</v>
      </c>
      <c r="C223" s="3" t="str">
        <f aca="false">HYPERLINK(B223,"Voir détails")</f>
        <v>Voir détails</v>
      </c>
      <c r="D223" s="3" t="s">
        <v>519</v>
      </c>
      <c r="E223" s="3" t="s">
        <v>27</v>
      </c>
      <c r="F223" s="16" t="s">
        <v>43</v>
      </c>
      <c r="G223" s="16" t="str">
        <f aca="false">UPPER(LEFT(F223,1)) &amp; LOWER(MID(F223,2,999))</f>
        <v>Sam. et dim.</v>
      </c>
      <c r="J223" s="3" t="str">
        <f aca="false">IF(K223=K224,"",K224)</f>
        <v/>
      </c>
      <c r="K223" s="3" t="s">
        <v>522</v>
      </c>
    </row>
    <row r="224" customFormat="false" ht="15" hidden="false" customHeight="false" outlineLevel="0" collapsed="false">
      <c r="A224" s="3" t="s">
        <v>523</v>
      </c>
      <c r="B224" s="15" t="s">
        <v>524</v>
      </c>
      <c r="C224" s="3" t="str">
        <f aca="false">HYPERLINK(B224,"Voir détails")</f>
        <v>Voir détails</v>
      </c>
      <c r="D224" s="3" t="s">
        <v>519</v>
      </c>
      <c r="E224" s="3" t="s">
        <v>47</v>
      </c>
      <c r="F224" s="16" t="s">
        <v>301</v>
      </c>
      <c r="G224" s="16" t="str">
        <f aca="false">UPPER(LEFT(F224,1)) &amp; LOWER(MID(F224,2,999))</f>
        <v>Vend. jusqu'à lundi 22</v>
      </c>
      <c r="J224" s="3" t="str">
        <f aca="false">IF(K224=K225,"",K225)</f>
        <v/>
      </c>
      <c r="K224" s="3" t="s">
        <v>522</v>
      </c>
      <c r="L224" s="3" t="s">
        <v>34</v>
      </c>
    </row>
    <row r="225" customFormat="false" ht="15" hidden="false" customHeight="false" outlineLevel="0" collapsed="false">
      <c r="A225" s="3" t="s">
        <v>525</v>
      </c>
      <c r="B225" s="15" t="s">
        <v>526</v>
      </c>
      <c r="C225" s="3" t="str">
        <f aca="false">HYPERLINK(B225,"Voir détails")</f>
        <v>Voir détails</v>
      </c>
      <c r="D225" s="3" t="s">
        <v>519</v>
      </c>
      <c r="E225" s="3" t="s">
        <v>53</v>
      </c>
      <c r="F225" s="16" t="s">
        <v>68</v>
      </c>
      <c r="G225" s="16" t="str">
        <f aca="false">UPPER(LEFT(F225,1)) &amp; LOWER(MID(F225,2,999))</f>
        <v>Sam.</v>
      </c>
      <c r="J225" s="3" t="str">
        <f aca="false">IF(K225=K226,"",K226)</f>
        <v/>
      </c>
      <c r="K225" s="3" t="s">
        <v>522</v>
      </c>
      <c r="L225" s="3" t="s">
        <v>34</v>
      </c>
    </row>
    <row r="226" customFormat="false" ht="15" hidden="false" customHeight="false" outlineLevel="0" collapsed="false">
      <c r="A226" s="3" t="s">
        <v>527</v>
      </c>
      <c r="B226" s="15" t="s">
        <v>528</v>
      </c>
      <c r="C226" s="3" t="str">
        <f aca="false">HYPERLINK(B226,"Voir détails")</f>
        <v>Voir détails</v>
      </c>
      <c r="D226" s="3" t="s">
        <v>519</v>
      </c>
      <c r="E226" s="3" t="s">
        <v>47</v>
      </c>
      <c r="F226" s="16" t="s">
        <v>68</v>
      </c>
      <c r="G226" s="16" t="str">
        <f aca="false">UPPER(LEFT(F226,1)) &amp; LOWER(MID(F226,2,999))</f>
        <v>Sam.</v>
      </c>
      <c r="J226" s="3" t="str">
        <f aca="false">IF(K226=K227,"",K227)</f>
        <v/>
      </c>
      <c r="K226" s="3" t="s">
        <v>522</v>
      </c>
      <c r="L226" s="3" t="s">
        <v>34</v>
      </c>
    </row>
    <row r="227" customFormat="false" ht="15" hidden="false" customHeight="false" outlineLevel="0" collapsed="false">
      <c r="A227" s="3" t="s">
        <v>529</v>
      </c>
      <c r="B227" s="15" t="s">
        <v>530</v>
      </c>
      <c r="C227" s="3" t="str">
        <f aca="false">HYPERLINK(B227,"Voir détails")</f>
        <v>Voir détails</v>
      </c>
      <c r="D227" s="3" t="s">
        <v>519</v>
      </c>
      <c r="E227" s="3" t="s">
        <v>47</v>
      </c>
      <c r="F227" s="16" t="s">
        <v>68</v>
      </c>
      <c r="G227" s="16" t="str">
        <f aca="false">UPPER(LEFT(F227,1)) &amp; LOWER(MID(F227,2,999))</f>
        <v>Sam.</v>
      </c>
      <c r="J227" s="3" t="str">
        <f aca="false">IF(K227=K228,"",K228)</f>
        <v/>
      </c>
      <c r="K227" s="3" t="s">
        <v>522</v>
      </c>
    </row>
    <row r="228" customFormat="false" ht="15" hidden="false" customHeight="false" outlineLevel="0" collapsed="false">
      <c r="A228" s="3" t="s">
        <v>316</v>
      </c>
      <c r="B228" s="15" t="s">
        <v>531</v>
      </c>
      <c r="C228" s="3" t="str">
        <f aca="false">HYPERLINK(B228,"Voir détails")</f>
        <v>Voir détails</v>
      </c>
      <c r="D228" s="3" t="s">
        <v>519</v>
      </c>
      <c r="E228" s="3" t="s">
        <v>53</v>
      </c>
      <c r="F228" s="16" t="s">
        <v>33</v>
      </c>
      <c r="G228" s="16" t="str">
        <f aca="false">UPPER(LEFT(F228,1)) &amp; LOWER(MID(F228,2,999))</f>
        <v>Vend. seulement</v>
      </c>
      <c r="J228" s="3" t="str">
        <f aca="false">IF(K228=K229,"",K229)</f>
        <v/>
      </c>
      <c r="K228" s="3" t="s">
        <v>522</v>
      </c>
    </row>
    <row r="229" customFormat="false" ht="15" hidden="false" customHeight="false" outlineLevel="0" collapsed="false">
      <c r="A229" s="3" t="s">
        <v>532</v>
      </c>
      <c r="B229" s="15" t="s">
        <v>533</v>
      </c>
      <c r="C229" s="3" t="str">
        <f aca="false">HYPERLINK(B229,"Voir détails")</f>
        <v>Voir détails</v>
      </c>
      <c r="D229" s="3" t="s">
        <v>519</v>
      </c>
      <c r="E229" s="3" t="s">
        <v>47</v>
      </c>
      <c r="F229" s="16" t="s">
        <v>211</v>
      </c>
      <c r="G229" s="16" t="str">
        <f aca="false">UPPER(LEFT(F229,1)) &amp; LOWER(MID(F229,2,999))</f>
        <v>Venredi et sam.</v>
      </c>
      <c r="J229" s="3" t="str">
        <f aca="false">IF(K229=K230,"",K230)</f>
        <v/>
      </c>
      <c r="K229" s="3" t="s">
        <v>522</v>
      </c>
    </row>
    <row r="230" customFormat="false" ht="15" hidden="false" customHeight="false" outlineLevel="0" collapsed="false">
      <c r="A230" s="3" t="s">
        <v>534</v>
      </c>
      <c r="B230" s="15" t="s">
        <v>535</v>
      </c>
      <c r="C230" s="3" t="str">
        <f aca="false">HYPERLINK(B230,"Voir détails")</f>
        <v>Voir détails</v>
      </c>
      <c r="D230" s="3" t="s">
        <v>519</v>
      </c>
      <c r="F230" s="16" t="s">
        <v>43</v>
      </c>
      <c r="G230" s="16" t="str">
        <f aca="false">UPPER(LEFT(F230,1)) &amp; LOWER(MID(F230,2,999))</f>
        <v>Sam. et dim.</v>
      </c>
      <c r="J230" s="3" t="str">
        <f aca="false">IF(K230=K231,"",K231)</f>
        <v/>
      </c>
      <c r="K230" s="3" t="s">
        <v>522</v>
      </c>
    </row>
    <row r="231" customFormat="false" ht="15" hidden="false" customHeight="false" outlineLevel="0" collapsed="false">
      <c r="A231" s="3" t="s">
        <v>536</v>
      </c>
      <c r="B231" s="15" t="s">
        <v>537</v>
      </c>
      <c r="C231" s="3" t="str">
        <f aca="false">HYPERLINK(B231,"Voir détails")</f>
        <v>Voir détails</v>
      </c>
      <c r="D231" s="3" t="s">
        <v>519</v>
      </c>
      <c r="E231" s="3" t="s">
        <v>53</v>
      </c>
      <c r="F231" s="16" t="s">
        <v>43</v>
      </c>
      <c r="G231" s="16" t="str">
        <f aca="false">UPPER(LEFT(F231,1)) &amp; LOWER(MID(F231,2,999))</f>
        <v>Sam. et dim.</v>
      </c>
      <c r="J231" s="3" t="str">
        <f aca="false">IF(K231=K232,"",K232)</f>
        <v/>
      </c>
      <c r="K231" s="3" t="s">
        <v>522</v>
      </c>
    </row>
    <row r="232" customFormat="false" ht="15" hidden="false" customHeight="false" outlineLevel="0" collapsed="false">
      <c r="A232" s="3" t="s">
        <v>538</v>
      </c>
      <c r="B232" s="15" t="s">
        <v>539</v>
      </c>
      <c r="C232" s="3" t="str">
        <f aca="false">HYPERLINK(B232,"Voir détails")</f>
        <v>Voir détails</v>
      </c>
      <c r="D232" s="3" t="s">
        <v>540</v>
      </c>
      <c r="E232" s="3" t="s">
        <v>65</v>
      </c>
      <c r="F232" s="16" t="s">
        <v>68</v>
      </c>
      <c r="G232" s="16" t="str">
        <f aca="false">UPPER(LEFT(F232,1)) &amp; LOWER(MID(F232,2,999))</f>
        <v>Sam.</v>
      </c>
      <c r="J232" s="3" t="str">
        <f aca="false">IF(K232=K233,"",K233)</f>
        <v/>
      </c>
      <c r="K232" s="3" t="s">
        <v>522</v>
      </c>
    </row>
    <row r="233" customFormat="false" ht="15" hidden="false" customHeight="false" outlineLevel="0" collapsed="false">
      <c r="A233" s="3" t="s">
        <v>541</v>
      </c>
      <c r="B233" s="15" t="s">
        <v>542</v>
      </c>
      <c r="C233" s="3" t="str">
        <f aca="false">HYPERLINK(B233,"Voir détails")</f>
        <v>Voir détails</v>
      </c>
      <c r="D233" s="3" t="s">
        <v>540</v>
      </c>
      <c r="E233" s="3" t="s">
        <v>165</v>
      </c>
      <c r="F233" s="16" t="s">
        <v>68</v>
      </c>
      <c r="G233" s="16" t="str">
        <f aca="false">UPPER(LEFT(F233,1)) &amp; LOWER(MID(F233,2,999))</f>
        <v>Sam.</v>
      </c>
      <c r="J233" s="3" t="str">
        <f aca="false">IF(K233=K234,"",K234)</f>
        <v/>
      </c>
      <c r="K233" s="3" t="s">
        <v>522</v>
      </c>
      <c r="L233" s="3" t="s">
        <v>34</v>
      </c>
    </row>
    <row r="234" customFormat="false" ht="15" hidden="false" customHeight="false" outlineLevel="0" collapsed="false">
      <c r="A234" s="3" t="s">
        <v>543</v>
      </c>
      <c r="B234" s="15" t="s">
        <v>544</v>
      </c>
      <c r="C234" s="3" t="str">
        <f aca="false">HYPERLINK(B234,"Voir détails")</f>
        <v>Voir détails</v>
      </c>
      <c r="D234" s="3" t="s">
        <v>540</v>
      </c>
      <c r="E234" s="3" t="s">
        <v>165</v>
      </c>
      <c r="F234" s="16" t="s">
        <v>68</v>
      </c>
      <c r="G234" s="16" t="str">
        <f aca="false">UPPER(LEFT(F234,1)) &amp; LOWER(MID(F234,2,999))</f>
        <v>Sam.</v>
      </c>
      <c r="J234" s="3" t="str">
        <f aca="false">IF(K234=K235,"",K235)</f>
        <v/>
      </c>
      <c r="K234" s="3" t="s">
        <v>522</v>
      </c>
      <c r="L234" s="3" t="s">
        <v>34</v>
      </c>
    </row>
    <row r="235" customFormat="false" ht="15" hidden="false" customHeight="false" outlineLevel="0" collapsed="false">
      <c r="A235" s="3" t="s">
        <v>545</v>
      </c>
      <c r="B235" s="15" t="s">
        <v>546</v>
      </c>
      <c r="C235" s="3" t="str">
        <f aca="false">HYPERLINK(B235,"Voir détails")</f>
        <v>Voir détails</v>
      </c>
      <c r="D235" s="3" t="s">
        <v>540</v>
      </c>
      <c r="E235" s="3" t="s">
        <v>165</v>
      </c>
      <c r="F235" s="16" t="s">
        <v>68</v>
      </c>
      <c r="G235" s="16" t="str">
        <f aca="false">UPPER(LEFT(F235,1)) &amp; LOWER(MID(F235,2,999))</f>
        <v>Sam.</v>
      </c>
      <c r="J235" s="3" t="str">
        <f aca="false">IF(K235=K236,"",K236)</f>
        <v/>
      </c>
      <c r="K235" s="3" t="s">
        <v>522</v>
      </c>
    </row>
    <row r="236" customFormat="false" ht="15" hidden="false" customHeight="false" outlineLevel="0" collapsed="false">
      <c r="A236" s="3" t="s">
        <v>547</v>
      </c>
      <c r="B236" s="15" t="s">
        <v>548</v>
      </c>
      <c r="C236" s="3" t="str">
        <f aca="false">HYPERLINK(B236,"Voir détails")</f>
        <v>Voir détails</v>
      </c>
      <c r="D236" s="3" t="s">
        <v>540</v>
      </c>
      <c r="E236" s="3" t="s">
        <v>65</v>
      </c>
      <c r="F236" s="16" t="s">
        <v>23</v>
      </c>
      <c r="G236" s="16" t="str">
        <f aca="false">UPPER(LEFT(F236,1)) &amp; LOWER(MID(F236,2,999))</f>
        <v>Dim.</v>
      </c>
      <c r="J236" s="3" t="str">
        <f aca="false">IF(K236=K237,"",K237)</f>
        <v/>
      </c>
      <c r="K236" s="3" t="s">
        <v>522</v>
      </c>
    </row>
    <row r="237" customFormat="false" ht="15" hidden="false" customHeight="false" outlineLevel="0" collapsed="false">
      <c r="A237" s="3" t="s">
        <v>549</v>
      </c>
      <c r="B237" s="15" t="s">
        <v>550</v>
      </c>
      <c r="C237" s="3" t="str">
        <f aca="false">HYPERLINK(B237,"Voir détails")</f>
        <v>Voir détails</v>
      </c>
      <c r="D237" s="3" t="s">
        <v>540</v>
      </c>
      <c r="E237" s="3" t="s">
        <v>11</v>
      </c>
      <c r="F237" s="16" t="s">
        <v>68</v>
      </c>
      <c r="G237" s="16" t="str">
        <f aca="false">UPPER(LEFT(F237,1)) &amp; LOWER(MID(F237,2,999))</f>
        <v>Sam.</v>
      </c>
      <c r="J237" s="3" t="str">
        <f aca="false">IF(K237=K238,"",K238)</f>
        <v/>
      </c>
      <c r="K237" s="3" t="s">
        <v>522</v>
      </c>
      <c r="L237" s="3" t="s">
        <v>34</v>
      </c>
    </row>
    <row r="238" customFormat="false" ht="15" hidden="false" customHeight="false" outlineLevel="0" collapsed="false">
      <c r="A238" s="3" t="s">
        <v>551</v>
      </c>
      <c r="B238" s="15" t="s">
        <v>552</v>
      </c>
      <c r="C238" s="3" t="str">
        <f aca="false">HYPERLINK(B238,"Voir détails")</f>
        <v>Voir détails</v>
      </c>
      <c r="D238" s="3" t="s">
        <v>540</v>
      </c>
      <c r="E238" s="3" t="s">
        <v>65</v>
      </c>
      <c r="F238" s="16" t="s">
        <v>43</v>
      </c>
      <c r="G238" s="16" t="str">
        <f aca="false">UPPER(LEFT(F238,1)) &amp; LOWER(MID(F238,2,999))</f>
        <v>Sam. et dim.</v>
      </c>
      <c r="J238" s="3" t="str">
        <f aca="false">IF(K238=K239,"",K239)</f>
        <v/>
      </c>
      <c r="K238" s="3" t="s">
        <v>522</v>
      </c>
    </row>
    <row r="239" customFormat="false" ht="15" hidden="false" customHeight="false" outlineLevel="0" collapsed="false">
      <c r="A239" s="3" t="s">
        <v>553</v>
      </c>
      <c r="B239" s="15" t="s">
        <v>554</v>
      </c>
      <c r="C239" s="3" t="str">
        <f aca="false">HYPERLINK(B239,"Voir détails")</f>
        <v>Voir détails</v>
      </c>
      <c r="D239" s="3" t="s">
        <v>540</v>
      </c>
      <c r="E239" s="3" t="s">
        <v>65</v>
      </c>
      <c r="F239" s="16" t="s">
        <v>211</v>
      </c>
      <c r="G239" s="16" t="str">
        <f aca="false">UPPER(LEFT(F239,1)) &amp; LOWER(MID(F239,2,999))</f>
        <v>Venredi et sam.</v>
      </c>
      <c r="J239" s="3" t="str">
        <f aca="false">IF(K239=K240,"",K240)</f>
        <v/>
      </c>
      <c r="K239" s="3" t="s">
        <v>522</v>
      </c>
    </row>
    <row r="240" customFormat="false" ht="15" hidden="false" customHeight="false" outlineLevel="0" collapsed="false">
      <c r="A240" s="3" t="s">
        <v>555</v>
      </c>
      <c r="B240" s="15" t="s">
        <v>556</v>
      </c>
      <c r="C240" s="3" t="str">
        <f aca="false">HYPERLINK(B240,"Voir détails")</f>
        <v>Voir détails</v>
      </c>
      <c r="D240" s="3" t="s">
        <v>540</v>
      </c>
      <c r="E240" s="3" t="s">
        <v>65</v>
      </c>
      <c r="F240" s="16" t="s">
        <v>43</v>
      </c>
      <c r="G240" s="16" t="str">
        <f aca="false">UPPER(LEFT(F240,1)) &amp; LOWER(MID(F240,2,999))</f>
        <v>Sam. et dim.</v>
      </c>
      <c r="J240" s="3" t="str">
        <f aca="false">IF(K240=K241,"",K241)</f>
        <v/>
      </c>
      <c r="K240" s="3" t="s">
        <v>522</v>
      </c>
    </row>
    <row r="241" customFormat="false" ht="15" hidden="false" customHeight="false" outlineLevel="0" collapsed="false">
      <c r="A241" s="3" t="s">
        <v>557</v>
      </c>
      <c r="B241" s="15" t="s">
        <v>558</v>
      </c>
      <c r="C241" s="3" t="str">
        <f aca="false">HYPERLINK(B241,"Voir détails")</f>
        <v>Voir détails</v>
      </c>
      <c r="D241" s="3" t="s">
        <v>540</v>
      </c>
      <c r="E241" s="3" t="s">
        <v>11</v>
      </c>
      <c r="F241" s="16" t="s">
        <v>68</v>
      </c>
      <c r="G241" s="16" t="str">
        <f aca="false">UPPER(LEFT(F241,1)) &amp; LOWER(MID(F241,2,999))</f>
        <v>Sam.</v>
      </c>
      <c r="J241" s="3" t="str">
        <f aca="false">IF(K241=K242,"",K242)</f>
        <v/>
      </c>
      <c r="K241" s="3" t="s">
        <v>522</v>
      </c>
      <c r="L241" s="3" t="s">
        <v>34</v>
      </c>
    </row>
    <row r="242" customFormat="false" ht="15" hidden="false" customHeight="false" outlineLevel="0" collapsed="false">
      <c r="A242" s="3" t="s">
        <v>559</v>
      </c>
      <c r="B242" s="15" t="s">
        <v>560</v>
      </c>
      <c r="C242" s="3" t="str">
        <f aca="false">HYPERLINK(B242,"Voir détails")</f>
        <v>Voir détails</v>
      </c>
      <c r="D242" s="3" t="s">
        <v>561</v>
      </c>
      <c r="E242" s="3" t="s">
        <v>11</v>
      </c>
      <c r="F242" s="16" t="s">
        <v>68</v>
      </c>
      <c r="G242" s="16" t="str">
        <f aca="false">UPPER(LEFT(F242,1)) &amp; LOWER(MID(F242,2,999))</f>
        <v>Sam.</v>
      </c>
      <c r="J242" s="3" t="str">
        <f aca="false">IF(K242=K243,"",K243)</f>
        <v/>
      </c>
      <c r="K242" s="3" t="s">
        <v>522</v>
      </c>
      <c r="L242" s="3" t="s">
        <v>34</v>
      </c>
    </row>
    <row r="243" customFormat="false" ht="15" hidden="false" customHeight="false" outlineLevel="0" collapsed="false">
      <c r="A243" s="3" t="s">
        <v>562</v>
      </c>
      <c r="B243" s="15" t="s">
        <v>563</v>
      </c>
      <c r="C243" s="3" t="str">
        <f aca="false">HYPERLINK(B243,"Voir détails")</f>
        <v>Voir détails</v>
      </c>
      <c r="D243" s="3" t="s">
        <v>561</v>
      </c>
      <c r="E243" s="3" t="s">
        <v>27</v>
      </c>
      <c r="F243" s="16" t="s">
        <v>43</v>
      </c>
      <c r="G243" s="16" t="str">
        <f aca="false">UPPER(LEFT(F243,1)) &amp; LOWER(MID(F243,2,999))</f>
        <v>Sam. et dim.</v>
      </c>
      <c r="J243" s="3" t="str">
        <f aca="false">IF(K243=K244,"",K244)</f>
        <v/>
      </c>
      <c r="K243" s="3" t="s">
        <v>522</v>
      </c>
    </row>
    <row r="244" customFormat="false" ht="15" hidden="false" customHeight="false" outlineLevel="0" collapsed="false">
      <c r="A244" s="3" t="s">
        <v>564</v>
      </c>
      <c r="B244" s="15" t="s">
        <v>565</v>
      </c>
      <c r="C244" s="3" t="str">
        <f aca="false">HYPERLINK(B244,"Voir détails")</f>
        <v>Voir détails</v>
      </c>
      <c r="D244" s="3" t="s">
        <v>561</v>
      </c>
      <c r="E244" s="3" t="s">
        <v>53</v>
      </c>
      <c r="F244" s="16" t="s">
        <v>43</v>
      </c>
      <c r="G244" s="16" t="str">
        <f aca="false">UPPER(LEFT(F244,1)) &amp; LOWER(MID(F244,2,999))</f>
        <v>Sam. et dim.</v>
      </c>
      <c r="J244" s="3" t="str">
        <f aca="false">IF(K244=K245,"",K245)</f>
        <v/>
      </c>
      <c r="K244" s="3" t="s">
        <v>522</v>
      </c>
    </row>
    <row r="245" customFormat="false" ht="15" hidden="false" customHeight="false" outlineLevel="0" collapsed="false">
      <c r="A245" s="3" t="s">
        <v>566</v>
      </c>
      <c r="B245" s="15" t="s">
        <v>567</v>
      </c>
      <c r="C245" s="3" t="str">
        <f aca="false">HYPERLINK(B245,"Voir détails")</f>
        <v>Voir détails</v>
      </c>
      <c r="D245" s="3" t="s">
        <v>561</v>
      </c>
      <c r="E245" s="3" t="s">
        <v>65</v>
      </c>
      <c r="F245" s="16" t="s">
        <v>43</v>
      </c>
      <c r="G245" s="16" t="str">
        <f aca="false">UPPER(LEFT(F245,1)) &amp; LOWER(MID(F245,2,999))</f>
        <v>Sam. et dim.</v>
      </c>
      <c r="J245" s="3" t="str">
        <f aca="false">IF(K245=K246,"",K246)</f>
        <v/>
      </c>
      <c r="K245" s="3" t="s">
        <v>522</v>
      </c>
    </row>
    <row r="246" customFormat="false" ht="15" hidden="false" customHeight="false" outlineLevel="0" collapsed="false">
      <c r="A246" s="3" t="s">
        <v>568</v>
      </c>
      <c r="B246" s="15" t="s">
        <v>569</v>
      </c>
      <c r="C246" s="3" t="str">
        <f aca="false">HYPERLINK(B246,"Voir détails")</f>
        <v>Voir détails</v>
      </c>
      <c r="D246" s="3" t="s">
        <v>561</v>
      </c>
      <c r="E246" s="3" t="s">
        <v>11</v>
      </c>
      <c r="F246" s="16" t="s">
        <v>68</v>
      </c>
      <c r="G246" s="16" t="str">
        <f aca="false">UPPER(LEFT(F246,1)) &amp; LOWER(MID(F246,2,999))</f>
        <v>Sam.</v>
      </c>
      <c r="J246" s="3" t="str">
        <f aca="false">IF(K246=K247,"",K247)</f>
        <v/>
      </c>
      <c r="K246" s="3" t="s">
        <v>522</v>
      </c>
      <c r="L246" s="3" t="s">
        <v>34</v>
      </c>
    </row>
    <row r="247" customFormat="false" ht="15" hidden="false" customHeight="false" outlineLevel="0" collapsed="false">
      <c r="A247" s="3" t="s">
        <v>570</v>
      </c>
      <c r="B247" s="15" t="s">
        <v>571</v>
      </c>
      <c r="C247" s="3" t="str">
        <f aca="false">HYPERLINK(B247,"Voir détails")</f>
        <v>Voir détails</v>
      </c>
      <c r="D247" s="3" t="s">
        <v>561</v>
      </c>
      <c r="E247" s="3" t="s">
        <v>53</v>
      </c>
      <c r="F247" s="16" t="s">
        <v>43</v>
      </c>
      <c r="G247" s="16" t="str">
        <f aca="false">UPPER(LEFT(F247,1)) &amp; LOWER(MID(F247,2,999))</f>
        <v>Sam. et dim.</v>
      </c>
      <c r="J247" s="3" t="str">
        <f aca="false">IF(K247=K248,"",K248)</f>
        <v/>
      </c>
      <c r="K247" s="3" t="s">
        <v>522</v>
      </c>
    </row>
    <row r="248" customFormat="false" ht="15" hidden="false" customHeight="false" outlineLevel="0" collapsed="false">
      <c r="A248" s="3" t="s">
        <v>572</v>
      </c>
      <c r="B248" s="15" t="s">
        <v>573</v>
      </c>
      <c r="C248" s="3" t="str">
        <f aca="false">HYPERLINK(B248,"Voir détails")</f>
        <v>Voir détails</v>
      </c>
      <c r="D248" s="3" t="s">
        <v>561</v>
      </c>
      <c r="E248" s="3" t="s">
        <v>11</v>
      </c>
      <c r="F248" s="16" t="s">
        <v>68</v>
      </c>
      <c r="G248" s="16" t="str">
        <f aca="false">UPPER(LEFT(F248,1)) &amp; LOWER(MID(F248,2,999))</f>
        <v>Sam.</v>
      </c>
      <c r="J248" s="3" t="str">
        <f aca="false">IF(K248=K249,"",K249)</f>
        <v/>
      </c>
      <c r="K248" s="3" t="s">
        <v>522</v>
      </c>
    </row>
    <row r="249" customFormat="false" ht="15" hidden="false" customHeight="false" outlineLevel="0" collapsed="false">
      <c r="A249" s="3" t="s">
        <v>574</v>
      </c>
      <c r="B249" s="15" t="s">
        <v>575</v>
      </c>
      <c r="C249" s="3" t="str">
        <f aca="false">HYPERLINK(B249,"Voir détails")</f>
        <v>Voir détails</v>
      </c>
      <c r="D249" s="3" t="s">
        <v>561</v>
      </c>
      <c r="E249" s="3" t="s">
        <v>53</v>
      </c>
      <c r="F249" s="16" t="s">
        <v>68</v>
      </c>
      <c r="G249" s="16" t="str">
        <f aca="false">UPPER(LEFT(F249,1)) &amp; LOWER(MID(F249,2,999))</f>
        <v>Sam.</v>
      </c>
      <c r="J249" s="3" t="str">
        <f aca="false">IF(K249=K250,"",K250)</f>
        <v/>
      </c>
      <c r="K249" s="3" t="s">
        <v>522</v>
      </c>
      <c r="L249" s="3" t="s">
        <v>34</v>
      </c>
    </row>
    <row r="250" customFormat="false" ht="15" hidden="false" customHeight="false" outlineLevel="0" collapsed="false">
      <c r="A250" s="3" t="s">
        <v>576</v>
      </c>
      <c r="B250" s="15" t="s">
        <v>577</v>
      </c>
      <c r="C250" s="3" t="str">
        <f aca="false">HYPERLINK(B250,"Voir détails")</f>
        <v>Voir détails</v>
      </c>
      <c r="D250" s="3" t="s">
        <v>561</v>
      </c>
      <c r="E250" s="3" t="s">
        <v>47</v>
      </c>
      <c r="F250" s="16" t="s">
        <v>33</v>
      </c>
      <c r="G250" s="16" t="str">
        <f aca="false">UPPER(LEFT(F250,1)) &amp; LOWER(MID(F250,2,999))</f>
        <v>Vend. seulement</v>
      </c>
      <c r="J250" s="3" t="str">
        <f aca="false">IF(K250=K251,"",K251)</f>
        <v/>
      </c>
      <c r="K250" s="3" t="s">
        <v>522</v>
      </c>
      <c r="L250" s="3" t="s">
        <v>34</v>
      </c>
    </row>
    <row r="251" customFormat="false" ht="15" hidden="false" customHeight="false" outlineLevel="0" collapsed="false">
      <c r="A251" s="3" t="s">
        <v>578</v>
      </c>
      <c r="B251" s="15" t="s">
        <v>579</v>
      </c>
      <c r="C251" s="3" t="str">
        <f aca="false">HYPERLINK(B251,"Voir détails")</f>
        <v>Voir détails</v>
      </c>
      <c r="D251" s="3" t="s">
        <v>561</v>
      </c>
      <c r="E251" s="3" t="s">
        <v>65</v>
      </c>
      <c r="F251" s="16" t="s">
        <v>68</v>
      </c>
      <c r="G251" s="16" t="str">
        <f aca="false">UPPER(LEFT(F251,1)) &amp; LOWER(MID(F251,2,999))</f>
        <v>Sam.</v>
      </c>
      <c r="J251" s="3" t="str">
        <f aca="false">IF(K251=K252,"",K252)</f>
        <v/>
      </c>
      <c r="K251" s="3" t="s">
        <v>522</v>
      </c>
      <c r="L251" s="3" t="s">
        <v>34</v>
      </c>
    </row>
    <row r="252" customFormat="false" ht="15" hidden="false" customHeight="false" outlineLevel="0" collapsed="false">
      <c r="A252" s="3" t="s">
        <v>580</v>
      </c>
      <c r="B252" s="15" t="s">
        <v>581</v>
      </c>
      <c r="C252" s="3" t="str">
        <f aca="false">HYPERLINK(B252,"Voir détails")</f>
        <v>Voir détails</v>
      </c>
      <c r="D252" s="3" t="s">
        <v>582</v>
      </c>
      <c r="E252" s="3" t="s">
        <v>11</v>
      </c>
      <c r="F252" s="16" t="s">
        <v>68</v>
      </c>
      <c r="G252" s="16" t="str">
        <f aca="false">UPPER(LEFT(F252,1)) &amp; LOWER(MID(F252,2,999))</f>
        <v>Sam.</v>
      </c>
      <c r="J252" s="3" t="str">
        <f aca="false">IF(K252=K253,"",K253)</f>
        <v/>
      </c>
      <c r="K252" s="3" t="s">
        <v>522</v>
      </c>
      <c r="L252" s="3" t="s">
        <v>34</v>
      </c>
    </row>
    <row r="253" customFormat="false" ht="15" hidden="false" customHeight="false" outlineLevel="0" collapsed="false">
      <c r="A253" s="3" t="s">
        <v>583</v>
      </c>
      <c r="B253" s="15" t="s">
        <v>584</v>
      </c>
      <c r="C253" s="3" t="str">
        <f aca="false">HYPERLINK(B253,"Voir détails")</f>
        <v>Voir détails</v>
      </c>
      <c r="D253" s="3" t="s">
        <v>582</v>
      </c>
      <c r="E253" s="3" t="s">
        <v>11</v>
      </c>
      <c r="F253" s="16" t="s">
        <v>68</v>
      </c>
      <c r="G253" s="16" t="str">
        <f aca="false">UPPER(LEFT(F253,1)) &amp; LOWER(MID(F253,2,999))</f>
        <v>Sam.</v>
      </c>
      <c r="J253" s="3" t="str">
        <f aca="false">IF(K253=K254,"",K254)</f>
        <v/>
      </c>
      <c r="K253" s="3" t="s">
        <v>522</v>
      </c>
    </row>
    <row r="254" customFormat="false" ht="15" hidden="false" customHeight="false" outlineLevel="0" collapsed="false">
      <c r="A254" s="3" t="s">
        <v>585</v>
      </c>
      <c r="B254" s="15" t="s">
        <v>586</v>
      </c>
      <c r="C254" s="3" t="str">
        <f aca="false">HYPERLINK(B254,"Voir détails")</f>
        <v>Voir détails</v>
      </c>
      <c r="D254" s="3" t="s">
        <v>582</v>
      </c>
      <c r="E254" s="3" t="s">
        <v>53</v>
      </c>
      <c r="F254" s="16" t="s">
        <v>43</v>
      </c>
      <c r="G254" s="16" t="str">
        <f aca="false">UPPER(LEFT(F254,1)) &amp; LOWER(MID(F254,2,999))</f>
        <v>Sam. et dim.</v>
      </c>
      <c r="J254" s="3" t="str">
        <f aca="false">IF(K254=K255,"",K255)</f>
        <v/>
      </c>
      <c r="K254" s="3" t="s">
        <v>522</v>
      </c>
    </row>
    <row r="255" customFormat="false" ht="15" hidden="false" customHeight="false" outlineLevel="0" collapsed="false">
      <c r="A255" s="3" t="s">
        <v>587</v>
      </c>
      <c r="B255" s="15" t="s">
        <v>588</v>
      </c>
      <c r="C255" s="3" t="str">
        <f aca="false">HYPERLINK(B255,"Voir détails")</f>
        <v>Voir détails</v>
      </c>
      <c r="D255" s="3" t="s">
        <v>582</v>
      </c>
      <c r="F255" s="16" t="s">
        <v>68</v>
      </c>
      <c r="G255" s="16" t="str">
        <f aca="false">UPPER(LEFT(F255,1)) &amp; LOWER(MID(F255,2,999))</f>
        <v>Sam.</v>
      </c>
      <c r="J255" s="3" t="str">
        <f aca="false">IF(K255=K256,"",K256)</f>
        <v/>
      </c>
      <c r="K255" s="3" t="s">
        <v>522</v>
      </c>
      <c r="L255" s="3" t="s">
        <v>34</v>
      </c>
    </row>
    <row r="256" customFormat="false" ht="15" hidden="false" customHeight="false" outlineLevel="0" collapsed="false">
      <c r="A256" s="3" t="s">
        <v>589</v>
      </c>
      <c r="B256" s="15" t="s">
        <v>590</v>
      </c>
      <c r="C256" s="3" t="str">
        <f aca="false">HYPERLINK(B256,"Voir détails")</f>
        <v>Voir détails</v>
      </c>
      <c r="D256" s="3" t="s">
        <v>582</v>
      </c>
      <c r="E256" s="3" t="s">
        <v>53</v>
      </c>
      <c r="F256" s="16" t="s">
        <v>43</v>
      </c>
      <c r="G256" s="16" t="str">
        <f aca="false">UPPER(LEFT(F256,1)) &amp; LOWER(MID(F256,2,999))</f>
        <v>Sam. et dim.</v>
      </c>
      <c r="J256" s="3" t="str">
        <f aca="false">IF(K256=K257,"",K257)</f>
        <v/>
      </c>
      <c r="K256" s="3" t="s">
        <v>522</v>
      </c>
    </row>
    <row r="257" customFormat="false" ht="15" hidden="false" customHeight="false" outlineLevel="0" collapsed="false">
      <c r="A257" s="3" t="s">
        <v>591</v>
      </c>
      <c r="B257" s="15" t="s">
        <v>592</v>
      </c>
      <c r="C257" s="3" t="str">
        <f aca="false">HYPERLINK(B257,"Voir détails")</f>
        <v>Voir détails</v>
      </c>
      <c r="D257" s="3" t="s">
        <v>582</v>
      </c>
      <c r="E257" s="3" t="s">
        <v>165</v>
      </c>
      <c r="F257" s="16" t="s">
        <v>68</v>
      </c>
      <c r="G257" s="16" t="str">
        <f aca="false">UPPER(LEFT(F257,1)) &amp; LOWER(MID(F257,2,999))</f>
        <v>Sam.</v>
      </c>
      <c r="J257" s="3" t="str">
        <f aca="false">IF(K257=K258,"",K258)</f>
        <v/>
      </c>
      <c r="K257" s="3" t="s">
        <v>522</v>
      </c>
      <c r="L257" s="3" t="s">
        <v>34</v>
      </c>
    </row>
    <row r="258" customFormat="false" ht="15" hidden="false" customHeight="false" outlineLevel="0" collapsed="false">
      <c r="A258" s="3" t="s">
        <v>593</v>
      </c>
      <c r="B258" s="15" t="s">
        <v>594</v>
      </c>
      <c r="C258" s="3" t="str">
        <f aca="false">HYPERLINK(B258,"Voir détails")</f>
        <v>Voir détails</v>
      </c>
      <c r="D258" s="3" t="s">
        <v>582</v>
      </c>
      <c r="E258" s="3" t="s">
        <v>53</v>
      </c>
      <c r="F258" s="16" t="s">
        <v>68</v>
      </c>
      <c r="G258" s="16" t="str">
        <f aca="false">UPPER(LEFT(F258,1)) &amp; LOWER(MID(F258,2,999))</f>
        <v>Sam.</v>
      </c>
      <c r="J258" s="3" t="str">
        <f aca="false">IF(K258=K259,"",K259)</f>
        <v/>
      </c>
      <c r="K258" s="3" t="s">
        <v>522</v>
      </c>
      <c r="L258" s="3" t="s">
        <v>34</v>
      </c>
    </row>
    <row r="259" customFormat="false" ht="15" hidden="false" customHeight="false" outlineLevel="0" collapsed="false">
      <c r="A259" s="3" t="s">
        <v>595</v>
      </c>
      <c r="B259" s="15" t="s">
        <v>596</v>
      </c>
      <c r="C259" s="3" t="str">
        <f aca="false">HYPERLINK(B259,"Voir détails")</f>
        <v>Voir détails</v>
      </c>
      <c r="D259" s="3" t="s">
        <v>582</v>
      </c>
      <c r="E259" s="3" t="s">
        <v>27</v>
      </c>
      <c r="F259" s="16" t="s">
        <v>43</v>
      </c>
      <c r="G259" s="16" t="str">
        <f aca="false">UPPER(LEFT(F259,1)) &amp; LOWER(MID(F259,2,999))</f>
        <v>Sam. et dim.</v>
      </c>
      <c r="J259" s="3" t="str">
        <f aca="false">IF(K259=K260,"",K260)</f>
        <v/>
      </c>
      <c r="K259" s="3" t="s">
        <v>522</v>
      </c>
    </row>
    <row r="260" customFormat="false" ht="15" hidden="false" customHeight="false" outlineLevel="0" collapsed="false">
      <c r="A260" s="3" t="s">
        <v>597</v>
      </c>
      <c r="B260" s="15" t="s">
        <v>598</v>
      </c>
      <c r="C260" s="3" t="str">
        <f aca="false">HYPERLINK(B260,"Voir détails")</f>
        <v>Voir détails</v>
      </c>
      <c r="D260" s="3" t="s">
        <v>582</v>
      </c>
      <c r="E260" s="3" t="s">
        <v>11</v>
      </c>
      <c r="F260" s="16" t="s">
        <v>68</v>
      </c>
      <c r="G260" s="16" t="str">
        <f aca="false">UPPER(LEFT(F260,1)) &amp; LOWER(MID(F260,2,999))</f>
        <v>Sam.</v>
      </c>
      <c r="J260" s="3" t="str">
        <f aca="false">IF(K260=K261,"",K261)</f>
        <v/>
      </c>
      <c r="K260" s="3" t="s">
        <v>522</v>
      </c>
      <c r="L260" s="3" t="s">
        <v>34</v>
      </c>
    </row>
    <row r="261" customFormat="false" ht="15" hidden="false" customHeight="false" outlineLevel="0" collapsed="false">
      <c r="A261" s="3" t="s">
        <v>599</v>
      </c>
      <c r="B261" s="15" t="s">
        <v>600</v>
      </c>
      <c r="C261" s="3" t="str">
        <f aca="false">HYPERLINK(B261,"Voir détails")</f>
        <v>Voir détails</v>
      </c>
      <c r="D261" s="3" t="s">
        <v>582</v>
      </c>
      <c r="F261" s="16" t="s">
        <v>43</v>
      </c>
      <c r="G261" s="16" t="str">
        <f aca="false">UPPER(LEFT(F261,1)) &amp; LOWER(MID(F261,2,999))</f>
        <v>Sam. et dim.</v>
      </c>
      <c r="J261" s="3" t="str">
        <f aca="false">IF(K261=K262,"",K262)</f>
        <v/>
      </c>
      <c r="K261" s="3" t="s">
        <v>522</v>
      </c>
    </row>
    <row r="262" customFormat="false" ht="15" hidden="false" customHeight="false" outlineLevel="0" collapsed="false">
      <c r="A262" s="3" t="s">
        <v>601</v>
      </c>
      <c r="B262" s="15" t="s">
        <v>602</v>
      </c>
      <c r="C262" s="3" t="str">
        <f aca="false">HYPERLINK(B262,"Voir détails")</f>
        <v>Voir détails</v>
      </c>
      <c r="D262" s="3" t="s">
        <v>603</v>
      </c>
      <c r="E262" s="3" t="s">
        <v>53</v>
      </c>
      <c r="F262" s="16" t="s">
        <v>68</v>
      </c>
      <c r="G262" s="16" t="str">
        <f aca="false">UPPER(LEFT(F262,1)) &amp; LOWER(MID(F262,2,999))</f>
        <v>Sam.</v>
      </c>
      <c r="J262" s="3" t="str">
        <f aca="false">IF(K262=K263,"",K263)</f>
        <v/>
      </c>
      <c r="K262" s="3" t="s">
        <v>522</v>
      </c>
      <c r="L262" s="3" t="s">
        <v>34</v>
      </c>
    </row>
    <row r="263" customFormat="false" ht="15" hidden="false" customHeight="false" outlineLevel="0" collapsed="false">
      <c r="A263" s="3" t="s">
        <v>604</v>
      </c>
      <c r="B263" s="15" t="s">
        <v>605</v>
      </c>
      <c r="C263" s="3" t="str">
        <f aca="false">HYPERLINK(B263,"Voir détails")</f>
        <v>Voir détails</v>
      </c>
      <c r="D263" s="3" t="s">
        <v>603</v>
      </c>
      <c r="E263" s="3" t="s">
        <v>65</v>
      </c>
      <c r="F263" s="16" t="s">
        <v>68</v>
      </c>
      <c r="G263" s="16" t="str">
        <f aca="false">UPPER(LEFT(F263,1)) &amp; LOWER(MID(F263,2,999))</f>
        <v>Sam.</v>
      </c>
      <c r="J263" s="3" t="str">
        <f aca="false">IF(K263=K264,"",K264)</f>
        <v/>
      </c>
      <c r="K263" s="3" t="s">
        <v>522</v>
      </c>
    </row>
    <row r="264" customFormat="false" ht="15" hidden="false" customHeight="false" outlineLevel="0" collapsed="false">
      <c r="A264" s="3" t="s">
        <v>606</v>
      </c>
      <c r="B264" s="15" t="s">
        <v>607</v>
      </c>
      <c r="C264" s="3" t="str">
        <f aca="false">HYPERLINK(B264,"Voir détails")</f>
        <v>Voir détails</v>
      </c>
      <c r="D264" s="3" t="s">
        <v>603</v>
      </c>
      <c r="E264" s="3" t="s">
        <v>11</v>
      </c>
      <c r="F264" s="16" t="s">
        <v>43</v>
      </c>
      <c r="G264" s="16" t="str">
        <f aca="false">UPPER(LEFT(F264,1)) &amp; LOWER(MID(F264,2,999))</f>
        <v>Sam. et dim.</v>
      </c>
      <c r="J264" s="3" t="str">
        <f aca="false">IF(K264=K265,"",K265)</f>
        <v/>
      </c>
      <c r="K264" s="3" t="s">
        <v>522</v>
      </c>
    </row>
    <row r="265" customFormat="false" ht="15" hidden="false" customHeight="false" outlineLevel="0" collapsed="false">
      <c r="A265" s="3" t="s">
        <v>608</v>
      </c>
      <c r="B265" s="15" t="s">
        <v>609</v>
      </c>
      <c r="C265" s="3" t="str">
        <f aca="false">HYPERLINK(B265,"Voir détails")</f>
        <v>Voir détails</v>
      </c>
      <c r="D265" s="3" t="s">
        <v>603</v>
      </c>
      <c r="E265" s="3" t="s">
        <v>65</v>
      </c>
      <c r="F265" s="16" t="s">
        <v>43</v>
      </c>
      <c r="G265" s="16" t="str">
        <f aca="false">UPPER(LEFT(F265,1)) &amp; LOWER(MID(F265,2,999))</f>
        <v>Sam. et dim.</v>
      </c>
      <c r="J265" s="3" t="str">
        <f aca="false">IF(K265=K266,"",K266)</f>
        <v/>
      </c>
      <c r="K265" s="3" t="s">
        <v>522</v>
      </c>
    </row>
    <row r="266" customFormat="false" ht="15" hidden="false" customHeight="false" outlineLevel="0" collapsed="false">
      <c r="A266" s="3" t="s">
        <v>610</v>
      </c>
      <c r="B266" s="15" t="s">
        <v>611</v>
      </c>
      <c r="C266" s="3" t="str">
        <f aca="false">HYPERLINK(B266,"Voir détails")</f>
        <v>Voir détails</v>
      </c>
      <c r="D266" s="3" t="s">
        <v>603</v>
      </c>
      <c r="E266" s="3" t="s">
        <v>11</v>
      </c>
      <c r="F266" s="16" t="s">
        <v>68</v>
      </c>
      <c r="G266" s="16" t="str">
        <f aca="false">UPPER(LEFT(F266,1)) &amp; LOWER(MID(F266,2,999))</f>
        <v>Sam.</v>
      </c>
      <c r="J266" s="3" t="str">
        <f aca="false">IF(K266=K267,"",K267)</f>
        <v/>
      </c>
      <c r="K266" s="3" t="s">
        <v>522</v>
      </c>
    </row>
    <row r="267" customFormat="false" ht="15" hidden="false" customHeight="false" outlineLevel="0" collapsed="false">
      <c r="A267" s="3" t="s">
        <v>612</v>
      </c>
      <c r="B267" s="15" t="s">
        <v>613</v>
      </c>
      <c r="C267" s="3" t="str">
        <f aca="false">HYPERLINK(B267,"Voir détails")</f>
        <v>Voir détails</v>
      </c>
      <c r="D267" s="3" t="s">
        <v>603</v>
      </c>
      <c r="E267" s="3" t="s">
        <v>47</v>
      </c>
      <c r="F267" s="16" t="s">
        <v>68</v>
      </c>
      <c r="G267" s="16" t="str">
        <f aca="false">UPPER(LEFT(F267,1)) &amp; LOWER(MID(F267,2,999))</f>
        <v>Sam.</v>
      </c>
      <c r="J267" s="3" t="str">
        <f aca="false">IF(K267=K268,"",K268)</f>
        <v/>
      </c>
      <c r="K267" s="3" t="s">
        <v>522</v>
      </c>
    </row>
    <row r="268" customFormat="false" ht="15" hidden="false" customHeight="false" outlineLevel="0" collapsed="false">
      <c r="A268" s="3" t="s">
        <v>614</v>
      </c>
      <c r="B268" s="15" t="s">
        <v>615</v>
      </c>
      <c r="C268" s="3" t="str">
        <f aca="false">HYPERLINK(B268,"Voir détails")</f>
        <v>Voir détails</v>
      </c>
      <c r="D268" s="3" t="s">
        <v>603</v>
      </c>
      <c r="E268" s="3" t="s">
        <v>11</v>
      </c>
      <c r="F268" s="16" t="s">
        <v>68</v>
      </c>
      <c r="G268" s="16" t="str">
        <f aca="false">UPPER(LEFT(F268,1)) &amp; LOWER(MID(F268,2,999))</f>
        <v>Sam.</v>
      </c>
      <c r="J268" s="3" t="str">
        <f aca="false">IF(K268=K269,"",K269)</f>
        <v/>
      </c>
      <c r="K268" s="3" t="s">
        <v>522</v>
      </c>
    </row>
    <row r="269" customFormat="false" ht="15" hidden="false" customHeight="false" outlineLevel="0" collapsed="false">
      <c r="A269" s="3" t="s">
        <v>616</v>
      </c>
      <c r="B269" s="15" t="s">
        <v>617</v>
      </c>
      <c r="C269" s="3" t="str">
        <f aca="false">HYPERLINK(B269,"Voir détails")</f>
        <v>Voir détails</v>
      </c>
      <c r="D269" s="3" t="s">
        <v>603</v>
      </c>
      <c r="E269" s="3" t="s">
        <v>47</v>
      </c>
      <c r="F269" s="16" t="s">
        <v>68</v>
      </c>
      <c r="G269" s="16" t="str">
        <f aca="false">UPPER(LEFT(F269,1)) &amp; LOWER(MID(F269,2,999))</f>
        <v>Sam.</v>
      </c>
      <c r="J269" s="3" t="str">
        <f aca="false">IF(K269=K270,"",K270)</f>
        <v/>
      </c>
      <c r="K269" s="3" t="s">
        <v>522</v>
      </c>
      <c r="L269" s="3" t="s">
        <v>34</v>
      </c>
    </row>
    <row r="270" customFormat="false" ht="15" hidden="false" customHeight="false" outlineLevel="0" collapsed="false">
      <c r="A270" s="3" t="s">
        <v>618</v>
      </c>
      <c r="B270" s="15" t="s">
        <v>619</v>
      </c>
      <c r="C270" s="3" t="str">
        <f aca="false">HYPERLINK(B270,"Voir détails")</f>
        <v>Voir détails</v>
      </c>
      <c r="D270" s="3" t="s">
        <v>603</v>
      </c>
      <c r="E270" s="3" t="s">
        <v>27</v>
      </c>
      <c r="F270" s="16" t="s">
        <v>43</v>
      </c>
      <c r="G270" s="16" t="str">
        <f aca="false">UPPER(LEFT(F270,1)) &amp; LOWER(MID(F270,2,999))</f>
        <v>Sam. et dim.</v>
      </c>
      <c r="J270" s="3" t="str">
        <f aca="false">IF(K270=K271,"",K271)</f>
        <v/>
      </c>
      <c r="K270" s="3" t="s">
        <v>522</v>
      </c>
      <c r="L270" s="3" t="s">
        <v>34</v>
      </c>
    </row>
    <row r="271" customFormat="false" ht="15" hidden="false" customHeight="false" outlineLevel="0" collapsed="false">
      <c r="A271" s="3" t="s">
        <v>620</v>
      </c>
      <c r="B271" s="15" t="s">
        <v>621</v>
      </c>
      <c r="C271" s="3" t="str">
        <f aca="false">HYPERLINK(B271,"Voir détails")</f>
        <v>Voir détails</v>
      </c>
      <c r="D271" s="3" t="s">
        <v>603</v>
      </c>
      <c r="E271" s="3" t="s">
        <v>11</v>
      </c>
      <c r="F271" s="16" t="s">
        <v>43</v>
      </c>
      <c r="G271" s="16" t="str">
        <f aca="false">UPPER(LEFT(F271,1)) &amp; LOWER(MID(F271,2,999))</f>
        <v>Sam. et dim.</v>
      </c>
      <c r="J271" s="3" t="str">
        <f aca="false">IF(K271=K272,"",K272)</f>
        <v/>
      </c>
      <c r="K271" s="3" t="s">
        <v>522</v>
      </c>
      <c r="L271" s="3" t="s">
        <v>34</v>
      </c>
    </row>
    <row r="272" customFormat="false" ht="15" hidden="false" customHeight="false" outlineLevel="0" collapsed="false">
      <c r="A272" s="3" t="s">
        <v>622</v>
      </c>
      <c r="B272" s="15" t="s">
        <v>623</v>
      </c>
      <c r="C272" s="3" t="str">
        <f aca="false">HYPERLINK(B272,"Voir détails")</f>
        <v>Voir détails</v>
      </c>
      <c r="D272" s="3" t="s">
        <v>624</v>
      </c>
      <c r="E272" s="3" t="s">
        <v>11</v>
      </c>
      <c r="F272" s="16" t="s">
        <v>43</v>
      </c>
      <c r="G272" s="16" t="str">
        <f aca="false">UPPER(LEFT(F272,1)) &amp; LOWER(MID(F272,2,999))</f>
        <v>Sam. et dim.</v>
      </c>
      <c r="J272" s="3" t="str">
        <f aca="false">IF(K272=K273,"",K273)</f>
        <v>Lyon 4ème</v>
      </c>
      <c r="K272" s="3" t="s">
        <v>522</v>
      </c>
      <c r="L272" s="3" t="s">
        <v>34</v>
      </c>
    </row>
    <row r="273" customFormat="false" ht="15" hidden="false" customHeight="false" outlineLevel="0" collapsed="false">
      <c r="A273" s="3" t="s">
        <v>625</v>
      </c>
      <c r="B273" s="15" t="s">
        <v>626</v>
      </c>
      <c r="C273" s="3" t="str">
        <f aca="false">HYPERLINK(B273,"Voir détails")</f>
        <v>Voir détails</v>
      </c>
      <c r="D273" s="3" t="s">
        <v>624</v>
      </c>
      <c r="E273" s="3" t="s">
        <v>47</v>
      </c>
      <c r="F273" s="16" t="s">
        <v>43</v>
      </c>
      <c r="G273" s="16" t="str">
        <f aca="false">UPPER(LEFT(F273,1)) &amp; LOWER(MID(F273,2,999))</f>
        <v>Sam. et dim.</v>
      </c>
      <c r="J273" s="3" t="str">
        <f aca="false">IF(K273=K274,"",K274)</f>
        <v/>
      </c>
      <c r="K273" s="3" t="s">
        <v>627</v>
      </c>
      <c r="L273" s="3" t="s">
        <v>34</v>
      </c>
    </row>
    <row r="274" customFormat="false" ht="15" hidden="false" customHeight="false" outlineLevel="0" collapsed="false">
      <c r="A274" s="3" t="s">
        <v>628</v>
      </c>
      <c r="B274" s="15" t="s">
        <v>629</v>
      </c>
      <c r="C274" s="3" t="str">
        <f aca="false">HYPERLINK(B274,"Voir détails")</f>
        <v>Voir détails</v>
      </c>
      <c r="D274" s="3" t="s">
        <v>624</v>
      </c>
      <c r="E274" s="3" t="s">
        <v>47</v>
      </c>
      <c r="F274" s="16" t="s">
        <v>23</v>
      </c>
      <c r="G274" s="16" t="str">
        <f aca="false">UPPER(LEFT(F274,1)) &amp; LOWER(MID(F274,2,999))</f>
        <v>Dim.</v>
      </c>
      <c r="J274" s="3" t="str">
        <f aca="false">IF(K274=K275,"",K275)</f>
        <v/>
      </c>
      <c r="K274" s="3" t="s">
        <v>627</v>
      </c>
      <c r="L274" s="3" t="s">
        <v>34</v>
      </c>
    </row>
    <row r="275" customFormat="false" ht="15" hidden="false" customHeight="false" outlineLevel="0" collapsed="false">
      <c r="A275" s="3" t="s">
        <v>630</v>
      </c>
      <c r="B275" s="15" t="s">
        <v>631</v>
      </c>
      <c r="C275" s="3" t="str">
        <f aca="false">HYPERLINK(B275,"Voir détails")</f>
        <v>Voir détails</v>
      </c>
      <c r="D275" s="3" t="s">
        <v>624</v>
      </c>
      <c r="E275" s="3" t="s">
        <v>11</v>
      </c>
      <c r="F275" s="16" t="s">
        <v>68</v>
      </c>
      <c r="G275" s="16" t="str">
        <f aca="false">UPPER(LEFT(F275,1)) &amp; LOWER(MID(F275,2,999))</f>
        <v>Sam.</v>
      </c>
      <c r="J275" s="3" t="str">
        <f aca="false">IF(K275=K276,"",K276)</f>
        <v/>
      </c>
      <c r="K275" s="3" t="s">
        <v>627</v>
      </c>
      <c r="L275" s="3" t="s">
        <v>34</v>
      </c>
    </row>
    <row r="276" customFormat="false" ht="15" hidden="false" customHeight="false" outlineLevel="0" collapsed="false">
      <c r="A276" s="3" t="s">
        <v>632</v>
      </c>
      <c r="B276" s="15" t="s">
        <v>633</v>
      </c>
      <c r="C276" s="3" t="str">
        <f aca="false">HYPERLINK(B276,"Voir détails")</f>
        <v>Voir détails</v>
      </c>
      <c r="D276" s="3" t="s">
        <v>624</v>
      </c>
      <c r="E276" s="3" t="s">
        <v>53</v>
      </c>
      <c r="F276" s="16" t="s">
        <v>68</v>
      </c>
      <c r="G276" s="16" t="str">
        <f aca="false">UPPER(LEFT(F276,1)) &amp; LOWER(MID(F276,2,999))</f>
        <v>Sam.</v>
      </c>
      <c r="J276" s="3" t="str">
        <f aca="false">IF(K276=K277,"",K277)</f>
        <v/>
      </c>
      <c r="K276" s="3" t="s">
        <v>627</v>
      </c>
      <c r="L276" s="3" t="s">
        <v>34</v>
      </c>
    </row>
    <row r="277" customFormat="false" ht="15" hidden="false" customHeight="false" outlineLevel="0" collapsed="false">
      <c r="A277" s="3" t="s">
        <v>634</v>
      </c>
      <c r="B277" s="15" t="s">
        <v>635</v>
      </c>
      <c r="C277" s="3" t="str">
        <f aca="false">HYPERLINK(B277,"Voir détails")</f>
        <v>Voir détails</v>
      </c>
      <c r="D277" s="3" t="s">
        <v>624</v>
      </c>
      <c r="E277" s="3" t="s">
        <v>11</v>
      </c>
      <c r="F277" s="16" t="s">
        <v>68</v>
      </c>
      <c r="G277" s="16" t="str">
        <f aca="false">UPPER(LEFT(F277,1)) &amp; LOWER(MID(F277,2,999))</f>
        <v>Sam.</v>
      </c>
      <c r="J277" s="3" t="str">
        <f aca="false">IF(K277=K278,"",K278)</f>
        <v/>
      </c>
      <c r="K277" s="3" t="s">
        <v>627</v>
      </c>
      <c r="L277" s="3" t="s">
        <v>34</v>
      </c>
    </row>
    <row r="278" customFormat="false" ht="15" hidden="false" customHeight="false" outlineLevel="0" collapsed="false">
      <c r="A278" s="3" t="s">
        <v>636</v>
      </c>
      <c r="B278" s="15" t="s">
        <v>637</v>
      </c>
      <c r="C278" s="3" t="str">
        <f aca="false">HYPERLINK(B278,"Voir détails")</f>
        <v>Voir détails</v>
      </c>
      <c r="D278" s="3" t="s">
        <v>624</v>
      </c>
      <c r="E278" s="3" t="s">
        <v>11</v>
      </c>
      <c r="F278" s="16" t="s">
        <v>68</v>
      </c>
      <c r="G278" s="16" t="str">
        <f aca="false">UPPER(LEFT(F278,1)) &amp; LOWER(MID(F278,2,999))</f>
        <v>Sam.</v>
      </c>
      <c r="J278" s="3" t="str">
        <f aca="false">IF(K278=K279,"",K279)</f>
        <v/>
      </c>
      <c r="K278" s="3" t="s">
        <v>627</v>
      </c>
      <c r="L278" s="3" t="s">
        <v>34</v>
      </c>
    </row>
    <row r="279" customFormat="false" ht="15" hidden="false" customHeight="false" outlineLevel="0" collapsed="false">
      <c r="A279" s="3" t="s">
        <v>638</v>
      </c>
      <c r="B279" s="15" t="s">
        <v>639</v>
      </c>
      <c r="C279" s="3" t="str">
        <f aca="false">HYPERLINK(B279,"Voir détails")</f>
        <v>Voir détails</v>
      </c>
      <c r="D279" s="3" t="s">
        <v>624</v>
      </c>
      <c r="E279" s="3" t="s">
        <v>11</v>
      </c>
      <c r="F279" s="16" t="s">
        <v>43</v>
      </c>
      <c r="G279" s="16" t="str">
        <f aca="false">UPPER(LEFT(F279,1)) &amp; LOWER(MID(F279,2,999))</f>
        <v>Sam. et dim.</v>
      </c>
      <c r="J279" s="3" t="str">
        <f aca="false">IF(K279=K280,"",K280)</f>
        <v/>
      </c>
      <c r="K279" s="3" t="s">
        <v>627</v>
      </c>
      <c r="L279" s="3" t="s">
        <v>34</v>
      </c>
    </row>
    <row r="280" customFormat="false" ht="15" hidden="false" customHeight="false" outlineLevel="0" collapsed="false">
      <c r="A280" s="3" t="s">
        <v>640</v>
      </c>
      <c r="B280" s="15" t="s">
        <v>641</v>
      </c>
      <c r="C280" s="3" t="str">
        <f aca="false">HYPERLINK(B280,"Voir détails")</f>
        <v>Voir détails</v>
      </c>
      <c r="D280" s="3" t="s">
        <v>624</v>
      </c>
      <c r="E280" s="3" t="s">
        <v>47</v>
      </c>
      <c r="F280" s="16" t="s">
        <v>301</v>
      </c>
      <c r="G280" s="16" t="str">
        <f aca="false">UPPER(LEFT(F280,1)) &amp; LOWER(MID(F280,2,999))</f>
        <v>Vend. jusqu'à lundi 22</v>
      </c>
      <c r="J280" s="3" t="str">
        <f aca="false">IF(K280=K281,"",K281)</f>
        <v/>
      </c>
      <c r="K280" s="3" t="s">
        <v>627</v>
      </c>
    </row>
    <row r="281" customFormat="false" ht="15" hidden="false" customHeight="false" outlineLevel="0" collapsed="false">
      <c r="A281" s="3" t="s">
        <v>642</v>
      </c>
      <c r="B281" s="15" t="s">
        <v>643</v>
      </c>
      <c r="C281" s="3" t="str">
        <f aca="false">HYPERLINK(B281,"Voir détails")</f>
        <v>Voir détails</v>
      </c>
      <c r="D281" s="3" t="s">
        <v>624</v>
      </c>
      <c r="E281" s="3" t="s">
        <v>27</v>
      </c>
      <c r="F281" s="16" t="s">
        <v>43</v>
      </c>
      <c r="G281" s="16" t="str">
        <f aca="false">UPPER(LEFT(F281,1)) &amp; LOWER(MID(F281,2,999))</f>
        <v>Sam. et dim.</v>
      </c>
      <c r="J281" s="3" t="str">
        <f aca="false">IF(K281=K282,"",K282)</f>
        <v/>
      </c>
      <c r="K281" s="3" t="s">
        <v>627</v>
      </c>
    </row>
    <row r="282" customFormat="false" ht="15" hidden="false" customHeight="false" outlineLevel="0" collapsed="false">
      <c r="A282" s="3" t="s">
        <v>644</v>
      </c>
      <c r="B282" s="15" t="s">
        <v>645</v>
      </c>
      <c r="C282" s="3" t="str">
        <f aca="false">HYPERLINK(B282,"Voir détails")</f>
        <v>Voir détails</v>
      </c>
      <c r="D282" s="3" t="s">
        <v>646</v>
      </c>
      <c r="E282" s="3" t="s">
        <v>47</v>
      </c>
      <c r="F282" s="16" t="s">
        <v>43</v>
      </c>
      <c r="G282" s="16" t="str">
        <f aca="false">UPPER(LEFT(F282,1)) &amp; LOWER(MID(F282,2,999))</f>
        <v>Sam. et dim.</v>
      </c>
      <c r="J282" s="3" t="str">
        <f aca="false">IF(K282=K283,"",K283)</f>
        <v/>
      </c>
      <c r="K282" s="3" t="s">
        <v>627</v>
      </c>
      <c r="L282" s="3" t="s">
        <v>34</v>
      </c>
    </row>
    <row r="283" customFormat="false" ht="15" hidden="false" customHeight="false" outlineLevel="0" collapsed="false">
      <c r="A283" s="3" t="s">
        <v>647</v>
      </c>
      <c r="B283" s="15" t="s">
        <v>648</v>
      </c>
      <c r="C283" s="3" t="str">
        <f aca="false">HYPERLINK(B283,"Voir détails")</f>
        <v>Voir détails</v>
      </c>
      <c r="D283" s="3" t="s">
        <v>646</v>
      </c>
      <c r="E283" s="3" t="s">
        <v>47</v>
      </c>
      <c r="F283" s="16" t="s">
        <v>68</v>
      </c>
      <c r="G283" s="16" t="str">
        <f aca="false">UPPER(LEFT(F283,1)) &amp; LOWER(MID(F283,2,999))</f>
        <v>Sam.</v>
      </c>
      <c r="J283" s="3" t="str">
        <f aca="false">IF(K283=K284,"",K284)</f>
        <v/>
      </c>
      <c r="K283" s="3" t="s">
        <v>627</v>
      </c>
      <c r="L283" s="3" t="s">
        <v>34</v>
      </c>
    </row>
    <row r="284" customFormat="false" ht="15" hidden="false" customHeight="false" outlineLevel="0" collapsed="false">
      <c r="A284" s="3" t="s">
        <v>649</v>
      </c>
      <c r="B284" s="15" t="s">
        <v>650</v>
      </c>
      <c r="C284" s="3" t="str">
        <f aca="false">HYPERLINK(B284,"Voir détails")</f>
        <v>Voir détails</v>
      </c>
      <c r="D284" s="3" t="s">
        <v>646</v>
      </c>
      <c r="E284" s="3" t="s">
        <v>47</v>
      </c>
      <c r="F284" s="16" t="s">
        <v>68</v>
      </c>
      <c r="G284" s="16" t="str">
        <f aca="false">UPPER(LEFT(F284,1)) &amp; LOWER(MID(F284,2,999))</f>
        <v>Sam.</v>
      </c>
      <c r="J284" s="3" t="str">
        <f aca="false">IF(K284=K285,"",K285)</f>
        <v/>
      </c>
      <c r="K284" s="3" t="s">
        <v>627</v>
      </c>
      <c r="L284" s="3" t="s">
        <v>34</v>
      </c>
    </row>
    <row r="285" customFormat="false" ht="15" hidden="false" customHeight="false" outlineLevel="0" collapsed="false">
      <c r="A285" s="3" t="s">
        <v>651</v>
      </c>
      <c r="B285" s="15" t="s">
        <v>652</v>
      </c>
      <c r="C285" s="3" t="str">
        <f aca="false">HYPERLINK(B285,"Voir détails")</f>
        <v>Voir détails</v>
      </c>
      <c r="D285" s="3" t="s">
        <v>646</v>
      </c>
      <c r="E285" s="3" t="s">
        <v>53</v>
      </c>
      <c r="F285" s="16" t="s">
        <v>28</v>
      </c>
      <c r="G285" s="16" t="str">
        <f aca="false">UPPER(LEFT(F285,1)) &amp; LOWER(MID(F285,2,999))</f>
        <v>Vend. à dim.</v>
      </c>
      <c r="J285" s="3" t="str">
        <f aca="false">IF(K285=K286,"",K286)</f>
        <v/>
      </c>
      <c r="K285" s="3" t="s">
        <v>627</v>
      </c>
    </row>
    <row r="286" customFormat="false" ht="15" hidden="false" customHeight="false" outlineLevel="0" collapsed="false">
      <c r="A286" s="3" t="s">
        <v>653</v>
      </c>
      <c r="B286" s="15" t="s">
        <v>654</v>
      </c>
      <c r="C286" s="3" t="str">
        <f aca="false">HYPERLINK(B286,"Voir détails")</f>
        <v>Voir détails</v>
      </c>
      <c r="D286" s="3" t="s">
        <v>646</v>
      </c>
      <c r="E286" s="3" t="s">
        <v>47</v>
      </c>
      <c r="F286" s="16" t="s">
        <v>43</v>
      </c>
      <c r="G286" s="16" t="str">
        <f aca="false">UPPER(LEFT(F286,1)) &amp; LOWER(MID(F286,2,999))</f>
        <v>Sam. et dim.</v>
      </c>
      <c r="J286" s="3" t="str">
        <f aca="false">IF(K286=K287,"",K287)</f>
        <v/>
      </c>
      <c r="K286" s="3" t="s">
        <v>627</v>
      </c>
      <c r="L286" s="3" t="s">
        <v>34</v>
      </c>
    </row>
    <row r="287" customFormat="false" ht="15" hidden="false" customHeight="false" outlineLevel="0" collapsed="false">
      <c r="A287" s="3" t="s">
        <v>655</v>
      </c>
      <c r="B287" s="15" t="s">
        <v>656</v>
      </c>
      <c r="C287" s="3" t="str">
        <f aca="false">HYPERLINK(B287,"Voir détails")</f>
        <v>Voir détails</v>
      </c>
      <c r="D287" s="3" t="s">
        <v>646</v>
      </c>
      <c r="E287" s="3" t="s">
        <v>65</v>
      </c>
      <c r="F287" s="16" t="s">
        <v>23</v>
      </c>
      <c r="G287" s="16" t="str">
        <f aca="false">UPPER(LEFT(F287,1)) &amp; LOWER(MID(F287,2,999))</f>
        <v>Dim.</v>
      </c>
      <c r="J287" s="3" t="str">
        <f aca="false">IF(K287=K288,"",K288)</f>
        <v/>
      </c>
      <c r="K287" s="3" t="s">
        <v>627</v>
      </c>
      <c r="L287" s="3" t="s">
        <v>34</v>
      </c>
    </row>
    <row r="288" customFormat="false" ht="15" hidden="false" customHeight="false" outlineLevel="0" collapsed="false">
      <c r="A288" s="3" t="s">
        <v>657</v>
      </c>
      <c r="B288" s="15" t="s">
        <v>658</v>
      </c>
      <c r="C288" s="3" t="str">
        <f aca="false">HYPERLINK(B288,"Voir détails")</f>
        <v>Voir détails</v>
      </c>
      <c r="D288" s="3" t="s">
        <v>646</v>
      </c>
      <c r="E288" s="3" t="s">
        <v>11</v>
      </c>
      <c r="F288" s="16" t="s">
        <v>43</v>
      </c>
      <c r="G288" s="16" t="str">
        <f aca="false">UPPER(LEFT(F288,1)) &amp; LOWER(MID(F288,2,999))</f>
        <v>Sam. et dim.</v>
      </c>
      <c r="J288" s="3" t="str">
        <f aca="false">IF(K288=K289,"",K289)</f>
        <v/>
      </c>
      <c r="K288" s="3" t="s">
        <v>627</v>
      </c>
      <c r="L288" s="3" t="s">
        <v>34</v>
      </c>
    </row>
    <row r="289" customFormat="false" ht="15" hidden="false" customHeight="false" outlineLevel="0" collapsed="false">
      <c r="A289" s="3" t="s">
        <v>659</v>
      </c>
      <c r="B289" s="15" t="s">
        <v>660</v>
      </c>
      <c r="C289" s="3" t="str">
        <f aca="false">HYPERLINK(B289,"Voir détails")</f>
        <v>Voir détails</v>
      </c>
      <c r="D289" s="3" t="s">
        <v>646</v>
      </c>
      <c r="E289" s="3" t="s">
        <v>11</v>
      </c>
      <c r="F289" s="16" t="s">
        <v>43</v>
      </c>
      <c r="G289" s="16" t="str">
        <f aca="false">UPPER(LEFT(F289,1)) &amp; LOWER(MID(F289,2,999))</f>
        <v>Sam. et dim.</v>
      </c>
      <c r="J289" s="3" t="str">
        <f aca="false">IF(K289=K290,"",K290)</f>
        <v/>
      </c>
      <c r="K289" s="3" t="s">
        <v>627</v>
      </c>
      <c r="L289" s="3" t="s">
        <v>34</v>
      </c>
    </row>
    <row r="290" customFormat="false" ht="15" hidden="false" customHeight="false" outlineLevel="0" collapsed="false">
      <c r="A290" s="3" t="s">
        <v>661</v>
      </c>
      <c r="B290" s="15" t="s">
        <v>662</v>
      </c>
      <c r="C290" s="3" t="str">
        <f aca="false">HYPERLINK(B290,"Voir détails")</f>
        <v>Voir détails</v>
      </c>
      <c r="D290" s="3" t="s">
        <v>646</v>
      </c>
      <c r="E290" s="3" t="s">
        <v>27</v>
      </c>
      <c r="F290" s="16" t="s">
        <v>43</v>
      </c>
      <c r="G290" s="16" t="str">
        <f aca="false">UPPER(LEFT(F290,1)) &amp; LOWER(MID(F290,2,999))</f>
        <v>Sam. et dim.</v>
      </c>
      <c r="J290" s="3" t="str">
        <f aca="false">IF(K290=K291,"",K291)</f>
        <v/>
      </c>
      <c r="K290" s="3" t="s">
        <v>627</v>
      </c>
    </row>
    <row r="291" customFormat="false" ht="15" hidden="false" customHeight="false" outlineLevel="0" collapsed="false">
      <c r="A291" s="3" t="s">
        <v>663</v>
      </c>
      <c r="B291" s="15" t="s">
        <v>664</v>
      </c>
      <c r="C291" s="3" t="str">
        <f aca="false">HYPERLINK(B291,"Voir détails")</f>
        <v>Voir détails</v>
      </c>
      <c r="D291" s="3" t="s">
        <v>646</v>
      </c>
      <c r="E291" s="3" t="s">
        <v>11</v>
      </c>
      <c r="F291" s="16" t="s">
        <v>23</v>
      </c>
      <c r="G291" s="16" t="str">
        <f aca="false">UPPER(LEFT(F291,1)) &amp; LOWER(MID(F291,2,999))</f>
        <v>Dim.</v>
      </c>
      <c r="J291" s="3" t="str">
        <f aca="false">IF(K291=K292,"",K292)</f>
        <v>Lyon 5ème</v>
      </c>
      <c r="K291" s="3" t="s">
        <v>627</v>
      </c>
      <c r="L291" s="3" t="s">
        <v>34</v>
      </c>
    </row>
    <row r="292" customFormat="false" ht="15" hidden="false" customHeight="false" outlineLevel="0" collapsed="false">
      <c r="A292" s="3" t="s">
        <v>665</v>
      </c>
      <c r="B292" s="15" t="s">
        <v>666</v>
      </c>
      <c r="C292" s="3" t="str">
        <f aca="false">HYPERLINK(B292,"Voir détails")</f>
        <v>Voir détails</v>
      </c>
      <c r="D292" s="3" t="s">
        <v>667</v>
      </c>
      <c r="E292" s="3" t="s">
        <v>165</v>
      </c>
      <c r="F292" s="16" t="s">
        <v>28</v>
      </c>
      <c r="G292" s="16" t="str">
        <f aca="false">UPPER(LEFT(F292,1)) &amp; LOWER(MID(F292,2,999))</f>
        <v>Vend. à dim.</v>
      </c>
      <c r="J292" s="3" t="str">
        <f aca="false">IF(K292=K293,"",K293)</f>
        <v/>
      </c>
      <c r="K292" s="3" t="s">
        <v>668</v>
      </c>
    </row>
    <row r="293" customFormat="false" ht="15" hidden="false" customHeight="false" outlineLevel="0" collapsed="false">
      <c r="A293" s="3" t="s">
        <v>669</v>
      </c>
      <c r="B293" s="15" t="s">
        <v>670</v>
      </c>
      <c r="C293" s="3" t="str">
        <f aca="false">HYPERLINK(B293,"Voir détails")</f>
        <v>Voir détails</v>
      </c>
      <c r="D293" s="3" t="s">
        <v>667</v>
      </c>
      <c r="E293" s="3" t="s">
        <v>65</v>
      </c>
      <c r="F293" s="16" t="s">
        <v>43</v>
      </c>
      <c r="G293" s="16" t="str">
        <f aca="false">UPPER(LEFT(F293,1)) &amp; LOWER(MID(F293,2,999))</f>
        <v>Sam. et dim.</v>
      </c>
      <c r="J293" s="3" t="str">
        <f aca="false">IF(K293=K294,"",K294)</f>
        <v/>
      </c>
      <c r="K293" s="3" t="s">
        <v>668</v>
      </c>
      <c r="L293" s="3" t="s">
        <v>34</v>
      </c>
    </row>
    <row r="294" customFormat="false" ht="15" hidden="false" customHeight="false" outlineLevel="0" collapsed="false">
      <c r="A294" s="3" t="s">
        <v>671</v>
      </c>
      <c r="B294" s="15" t="s">
        <v>672</v>
      </c>
      <c r="C294" s="3" t="str">
        <f aca="false">HYPERLINK(B294,"Voir détails")</f>
        <v>Voir détails</v>
      </c>
      <c r="D294" s="3" t="s">
        <v>667</v>
      </c>
      <c r="E294" s="3" t="s">
        <v>11</v>
      </c>
      <c r="F294" s="16" t="s">
        <v>68</v>
      </c>
      <c r="G294" s="16" t="str">
        <f aca="false">UPPER(LEFT(F294,1)) &amp; LOWER(MID(F294,2,999))</f>
        <v>Sam.</v>
      </c>
      <c r="J294" s="3" t="str">
        <f aca="false">IF(K294=K295,"",K295)</f>
        <v/>
      </c>
      <c r="K294" s="3" t="s">
        <v>668</v>
      </c>
      <c r="L294" s="3" t="s">
        <v>34</v>
      </c>
    </row>
    <row r="295" customFormat="false" ht="15" hidden="false" customHeight="false" outlineLevel="0" collapsed="false">
      <c r="A295" s="3" t="s">
        <v>673</v>
      </c>
      <c r="B295" s="15" t="s">
        <v>674</v>
      </c>
      <c r="C295" s="3" t="str">
        <f aca="false">HYPERLINK(B295,"Voir détails")</f>
        <v>Voir détails</v>
      </c>
      <c r="D295" s="3" t="s">
        <v>667</v>
      </c>
      <c r="E295" s="3" t="s">
        <v>53</v>
      </c>
      <c r="F295" s="16" t="s">
        <v>68</v>
      </c>
      <c r="G295" s="16" t="str">
        <f aca="false">UPPER(LEFT(F295,1)) &amp; LOWER(MID(F295,2,999))</f>
        <v>Sam.</v>
      </c>
      <c r="J295" s="3" t="str">
        <f aca="false">IF(K295=K296,"",K296)</f>
        <v/>
      </c>
      <c r="K295" s="3" t="s">
        <v>668</v>
      </c>
      <c r="L295" s="3" t="s">
        <v>34</v>
      </c>
    </row>
    <row r="296" customFormat="false" ht="15" hidden="false" customHeight="false" outlineLevel="0" collapsed="false">
      <c r="A296" s="3" t="s">
        <v>675</v>
      </c>
      <c r="B296" s="15" t="s">
        <v>676</v>
      </c>
      <c r="C296" s="3" t="str">
        <f aca="false">HYPERLINK(B296,"Voir détails")</f>
        <v>Voir détails</v>
      </c>
      <c r="D296" s="3" t="s">
        <v>667</v>
      </c>
      <c r="E296" s="3" t="s">
        <v>53</v>
      </c>
      <c r="F296" s="16" t="s">
        <v>43</v>
      </c>
      <c r="G296" s="16" t="str">
        <f aca="false">UPPER(LEFT(F296,1)) &amp; LOWER(MID(F296,2,999))</f>
        <v>Sam. et dim.</v>
      </c>
      <c r="J296" s="3" t="str">
        <f aca="false">IF(K296=K297,"",K297)</f>
        <v/>
      </c>
      <c r="K296" s="3" t="s">
        <v>668</v>
      </c>
    </row>
    <row r="297" customFormat="false" ht="15" hidden="false" customHeight="false" outlineLevel="0" collapsed="false">
      <c r="A297" s="3" t="s">
        <v>677</v>
      </c>
      <c r="B297" s="15" t="s">
        <v>678</v>
      </c>
      <c r="C297" s="3" t="str">
        <f aca="false">HYPERLINK(B297,"Voir détails")</f>
        <v>Voir détails</v>
      </c>
      <c r="D297" s="3" t="s">
        <v>667</v>
      </c>
      <c r="E297" s="3" t="s">
        <v>53</v>
      </c>
      <c r="F297" s="16" t="s">
        <v>43</v>
      </c>
      <c r="G297" s="16" t="str">
        <f aca="false">UPPER(LEFT(F297,1)) &amp; LOWER(MID(F297,2,999))</f>
        <v>Sam. et dim.</v>
      </c>
      <c r="J297" s="3" t="str">
        <f aca="false">IF(K297=K298,"",K298)</f>
        <v/>
      </c>
      <c r="K297" s="3" t="s">
        <v>668</v>
      </c>
    </row>
    <row r="298" customFormat="false" ht="15" hidden="false" customHeight="false" outlineLevel="0" collapsed="false">
      <c r="A298" s="3" t="s">
        <v>679</v>
      </c>
      <c r="B298" s="15" t="s">
        <v>680</v>
      </c>
      <c r="C298" s="3" t="str">
        <f aca="false">HYPERLINK(B298,"Voir détails")</f>
        <v>Voir détails</v>
      </c>
      <c r="D298" s="3" t="s">
        <v>667</v>
      </c>
      <c r="E298" s="3" t="s">
        <v>47</v>
      </c>
      <c r="F298" s="16" t="s">
        <v>43</v>
      </c>
      <c r="G298" s="16" t="str">
        <f aca="false">UPPER(LEFT(F298,1)) &amp; LOWER(MID(F298,2,999))</f>
        <v>Sam. et dim.</v>
      </c>
      <c r="J298" s="3" t="str">
        <f aca="false">IF(K298=K299,"",K299)</f>
        <v/>
      </c>
      <c r="K298" s="3" t="s">
        <v>668</v>
      </c>
      <c r="L298" s="3" t="s">
        <v>34</v>
      </c>
    </row>
    <row r="299" customFormat="false" ht="15" hidden="false" customHeight="false" outlineLevel="0" collapsed="false">
      <c r="A299" s="3" t="s">
        <v>681</v>
      </c>
      <c r="B299" s="15" t="s">
        <v>682</v>
      </c>
      <c r="C299" s="3" t="str">
        <f aca="false">HYPERLINK(B299,"Voir détails")</f>
        <v>Voir détails</v>
      </c>
      <c r="D299" s="3" t="s">
        <v>667</v>
      </c>
      <c r="E299" s="3" t="s">
        <v>47</v>
      </c>
      <c r="F299" s="16" t="s">
        <v>23</v>
      </c>
      <c r="G299" s="16" t="str">
        <f aca="false">UPPER(LEFT(F299,1)) &amp; LOWER(MID(F299,2,999))</f>
        <v>Dim.</v>
      </c>
      <c r="J299" s="3" t="str">
        <f aca="false">IF(K299=K300,"",K300)</f>
        <v/>
      </c>
      <c r="K299" s="3" t="s">
        <v>668</v>
      </c>
      <c r="L299" s="3" t="s">
        <v>34</v>
      </c>
    </row>
    <row r="300" customFormat="false" ht="15" hidden="false" customHeight="false" outlineLevel="0" collapsed="false">
      <c r="A300" s="3" t="s">
        <v>683</v>
      </c>
      <c r="B300" s="15" t="s">
        <v>684</v>
      </c>
      <c r="C300" s="3" t="str">
        <f aca="false">HYPERLINK(B300,"Voir détails")</f>
        <v>Voir détails</v>
      </c>
      <c r="D300" s="3" t="s">
        <v>667</v>
      </c>
      <c r="E300" s="3" t="s">
        <v>47</v>
      </c>
      <c r="F300" s="16" t="s">
        <v>68</v>
      </c>
      <c r="G300" s="16" t="str">
        <f aca="false">UPPER(LEFT(F300,1)) &amp; LOWER(MID(F300,2,999))</f>
        <v>Sam.</v>
      </c>
      <c r="J300" s="3" t="str">
        <f aca="false">IF(K300=K301,"",K301)</f>
        <v/>
      </c>
      <c r="K300" s="3" t="s">
        <v>668</v>
      </c>
      <c r="L300" s="3" t="s">
        <v>34</v>
      </c>
    </row>
    <row r="301" customFormat="false" ht="15" hidden="false" customHeight="false" outlineLevel="0" collapsed="false">
      <c r="A301" s="3" t="s">
        <v>685</v>
      </c>
      <c r="B301" s="15" t="s">
        <v>686</v>
      </c>
      <c r="C301" s="3" t="str">
        <f aca="false">HYPERLINK(B301,"Voir détails")</f>
        <v>Voir détails</v>
      </c>
      <c r="D301" s="3" t="s">
        <v>667</v>
      </c>
      <c r="E301" s="3" t="s">
        <v>47</v>
      </c>
      <c r="F301" s="16" t="s">
        <v>43</v>
      </c>
      <c r="G301" s="16" t="str">
        <f aca="false">UPPER(LEFT(F301,1)) &amp; LOWER(MID(F301,2,999))</f>
        <v>Sam. et dim.</v>
      </c>
      <c r="J301" s="3" t="str">
        <f aca="false">IF(K301=K302,"",K302)</f>
        <v/>
      </c>
      <c r="K301" s="3" t="s">
        <v>668</v>
      </c>
      <c r="L301" s="3" t="s">
        <v>34</v>
      </c>
    </row>
    <row r="302" customFormat="false" ht="15" hidden="false" customHeight="false" outlineLevel="0" collapsed="false">
      <c r="A302" s="3" t="s">
        <v>687</v>
      </c>
      <c r="B302" s="15" t="s">
        <v>688</v>
      </c>
      <c r="C302" s="3" t="str">
        <f aca="false">HYPERLINK(B302,"Voir détails")</f>
        <v>Voir détails</v>
      </c>
      <c r="D302" s="3" t="s">
        <v>689</v>
      </c>
      <c r="E302" s="3" t="s">
        <v>47</v>
      </c>
      <c r="F302" s="16" t="s">
        <v>43</v>
      </c>
      <c r="G302" s="16" t="str">
        <f aca="false">UPPER(LEFT(F302,1)) &amp; LOWER(MID(F302,2,999))</f>
        <v>Sam. et dim.</v>
      </c>
      <c r="J302" s="3" t="str">
        <f aca="false">IF(K302=K303,"",K303)</f>
        <v/>
      </c>
      <c r="K302" s="3" t="s">
        <v>668</v>
      </c>
      <c r="L302" s="3" t="s">
        <v>34</v>
      </c>
    </row>
    <row r="303" customFormat="false" ht="15" hidden="false" customHeight="false" outlineLevel="0" collapsed="false">
      <c r="A303" s="3" t="s">
        <v>690</v>
      </c>
      <c r="B303" s="15" t="s">
        <v>691</v>
      </c>
      <c r="C303" s="3" t="str">
        <f aca="false">HYPERLINK(B303,"Voir détails")</f>
        <v>Voir détails</v>
      </c>
      <c r="D303" s="3" t="s">
        <v>689</v>
      </c>
      <c r="E303" s="3" t="s">
        <v>47</v>
      </c>
      <c r="F303" s="16" t="s">
        <v>43</v>
      </c>
      <c r="G303" s="16" t="str">
        <f aca="false">UPPER(LEFT(F303,1)) &amp; LOWER(MID(F303,2,999))</f>
        <v>Sam. et dim.</v>
      </c>
      <c r="J303" s="3" t="str">
        <f aca="false">IF(K303=K304,"",K304)</f>
        <v/>
      </c>
      <c r="K303" s="3" t="s">
        <v>668</v>
      </c>
      <c r="L303" s="3" t="s">
        <v>34</v>
      </c>
    </row>
    <row r="304" customFormat="false" ht="15" hidden="false" customHeight="false" outlineLevel="0" collapsed="false">
      <c r="A304" s="3" t="s">
        <v>692</v>
      </c>
      <c r="B304" s="15" t="s">
        <v>693</v>
      </c>
      <c r="C304" s="3" t="str">
        <f aca="false">HYPERLINK(B304,"Voir détails")</f>
        <v>Voir détails</v>
      </c>
      <c r="D304" s="3" t="s">
        <v>689</v>
      </c>
      <c r="E304" s="3" t="s">
        <v>11</v>
      </c>
      <c r="F304" s="16" t="s">
        <v>68</v>
      </c>
      <c r="G304" s="16" t="str">
        <f aca="false">UPPER(LEFT(F304,1)) &amp; LOWER(MID(F304,2,999))</f>
        <v>Sam.</v>
      </c>
      <c r="J304" s="3" t="str">
        <f aca="false">IF(K304=K305,"",K305)</f>
        <v/>
      </c>
      <c r="K304" s="3" t="s">
        <v>668</v>
      </c>
      <c r="L304" s="3" t="s">
        <v>34</v>
      </c>
    </row>
    <row r="305" customFormat="false" ht="15" hidden="false" customHeight="false" outlineLevel="0" collapsed="false">
      <c r="A305" s="3" t="s">
        <v>694</v>
      </c>
      <c r="B305" s="15" t="s">
        <v>695</v>
      </c>
      <c r="C305" s="3" t="str">
        <f aca="false">HYPERLINK(B305,"Voir détails")</f>
        <v>Voir détails</v>
      </c>
      <c r="D305" s="3" t="s">
        <v>689</v>
      </c>
      <c r="E305" s="3" t="s">
        <v>53</v>
      </c>
      <c r="F305" s="16" t="s">
        <v>43</v>
      </c>
      <c r="G305" s="16" t="str">
        <f aca="false">UPPER(LEFT(F305,1)) &amp; LOWER(MID(F305,2,999))</f>
        <v>Sam. et dim.</v>
      </c>
      <c r="J305" s="3" t="str">
        <f aca="false">IF(K305=K306,"",K306)</f>
        <v/>
      </c>
      <c r="K305" s="3" t="s">
        <v>668</v>
      </c>
    </row>
    <row r="306" customFormat="false" ht="15" hidden="false" customHeight="false" outlineLevel="0" collapsed="false">
      <c r="A306" s="3" t="s">
        <v>696</v>
      </c>
      <c r="B306" s="15" t="s">
        <v>697</v>
      </c>
      <c r="C306" s="3" t="str">
        <f aca="false">HYPERLINK(B306,"Voir détails")</f>
        <v>Voir détails</v>
      </c>
      <c r="D306" s="3" t="s">
        <v>689</v>
      </c>
      <c r="E306" s="3" t="s">
        <v>11</v>
      </c>
      <c r="F306" s="16" t="s">
        <v>23</v>
      </c>
      <c r="G306" s="16" t="str">
        <f aca="false">UPPER(LEFT(F306,1)) &amp; LOWER(MID(F306,2,999))</f>
        <v>Dim.</v>
      </c>
      <c r="J306" s="3" t="str">
        <f aca="false">IF(K306=K307,"",K307)</f>
        <v/>
      </c>
      <c r="K306" s="3" t="s">
        <v>668</v>
      </c>
    </row>
    <row r="307" customFormat="false" ht="15" hidden="false" customHeight="false" outlineLevel="0" collapsed="false">
      <c r="A307" s="3" t="s">
        <v>698</v>
      </c>
      <c r="B307" s="15" t="s">
        <v>699</v>
      </c>
      <c r="C307" s="3" t="str">
        <f aca="false">HYPERLINK(B307,"Voir détails")</f>
        <v>Voir détails</v>
      </c>
      <c r="D307" s="3" t="s">
        <v>689</v>
      </c>
      <c r="E307" s="3" t="s">
        <v>47</v>
      </c>
      <c r="F307" s="16" t="s">
        <v>68</v>
      </c>
      <c r="G307" s="16" t="str">
        <f aca="false">UPPER(LEFT(F307,1)) &amp; LOWER(MID(F307,2,999))</f>
        <v>Sam.</v>
      </c>
      <c r="J307" s="3" t="str">
        <f aca="false">IF(K307=K308,"",K308)</f>
        <v/>
      </c>
      <c r="K307" s="3" t="s">
        <v>668</v>
      </c>
      <c r="L307" s="3" t="s">
        <v>34</v>
      </c>
    </row>
    <row r="308" customFormat="false" ht="15" hidden="false" customHeight="false" outlineLevel="0" collapsed="false">
      <c r="A308" s="3" t="s">
        <v>700</v>
      </c>
      <c r="B308" s="15" t="s">
        <v>701</v>
      </c>
      <c r="C308" s="3" t="str">
        <f aca="false">HYPERLINK(B308,"Voir détails")</f>
        <v>Voir détails</v>
      </c>
      <c r="D308" s="3" t="s">
        <v>689</v>
      </c>
      <c r="E308" s="3" t="s">
        <v>65</v>
      </c>
      <c r="F308" s="16" t="s">
        <v>68</v>
      </c>
      <c r="G308" s="16" t="str">
        <f aca="false">UPPER(LEFT(F308,1)) &amp; LOWER(MID(F308,2,999))</f>
        <v>Sam.</v>
      </c>
      <c r="J308" s="3" t="str">
        <f aca="false">IF(K308=K309,"",K309)</f>
        <v/>
      </c>
      <c r="K308" s="3" t="s">
        <v>668</v>
      </c>
    </row>
    <row r="309" customFormat="false" ht="15" hidden="false" customHeight="false" outlineLevel="0" collapsed="false">
      <c r="A309" s="3" t="s">
        <v>702</v>
      </c>
      <c r="B309" s="15" t="s">
        <v>703</v>
      </c>
      <c r="C309" s="3" t="str">
        <f aca="false">HYPERLINK(B309,"Voir détails")</f>
        <v>Voir détails</v>
      </c>
      <c r="D309" s="3" t="s">
        <v>689</v>
      </c>
      <c r="E309" s="3" t="s">
        <v>11</v>
      </c>
      <c r="F309" s="16" t="s">
        <v>43</v>
      </c>
      <c r="G309" s="16" t="str">
        <f aca="false">UPPER(LEFT(F309,1)) &amp; LOWER(MID(F309,2,999))</f>
        <v>Sam. et dim.</v>
      </c>
      <c r="J309" s="3" t="str">
        <f aca="false">IF(K309=K310,"",K310)</f>
        <v/>
      </c>
      <c r="K309" s="3" t="s">
        <v>668</v>
      </c>
    </row>
    <row r="310" customFormat="false" ht="15" hidden="false" customHeight="false" outlineLevel="0" collapsed="false">
      <c r="A310" s="3" t="s">
        <v>704</v>
      </c>
      <c r="B310" s="15" t="s">
        <v>705</v>
      </c>
      <c r="C310" s="3" t="str">
        <f aca="false">HYPERLINK(B310,"Voir détails")</f>
        <v>Voir détails</v>
      </c>
      <c r="D310" s="3" t="s">
        <v>689</v>
      </c>
      <c r="E310" s="3" t="s">
        <v>65</v>
      </c>
      <c r="F310" s="16" t="s">
        <v>28</v>
      </c>
      <c r="G310" s="16" t="str">
        <f aca="false">UPPER(LEFT(F310,1)) &amp; LOWER(MID(F310,2,999))</f>
        <v>Vend. à dim.</v>
      </c>
      <c r="J310" s="3" t="str">
        <f aca="false">IF(K310=K311,"",K311)</f>
        <v/>
      </c>
      <c r="K310" s="3" t="s">
        <v>668</v>
      </c>
    </row>
    <row r="311" customFormat="false" ht="15" hidden="false" customHeight="false" outlineLevel="0" collapsed="false">
      <c r="A311" s="3" t="s">
        <v>706</v>
      </c>
      <c r="B311" s="15" t="s">
        <v>707</v>
      </c>
      <c r="C311" s="3" t="str">
        <f aca="false">HYPERLINK(B311,"Voir détails")</f>
        <v>Voir détails</v>
      </c>
      <c r="D311" s="3" t="s">
        <v>689</v>
      </c>
      <c r="E311" s="3" t="s">
        <v>47</v>
      </c>
      <c r="F311" s="16" t="s">
        <v>43</v>
      </c>
      <c r="G311" s="16" t="str">
        <f aca="false">UPPER(LEFT(F311,1)) &amp; LOWER(MID(F311,2,999))</f>
        <v>Sam. et dim.</v>
      </c>
      <c r="J311" s="3" t="str">
        <f aca="false">IF(K311=K312,"",K312)</f>
        <v/>
      </c>
      <c r="K311" s="3" t="s">
        <v>668</v>
      </c>
      <c r="L311" s="3" t="s">
        <v>34</v>
      </c>
    </row>
    <row r="312" customFormat="false" ht="15" hidden="false" customHeight="false" outlineLevel="0" collapsed="false">
      <c r="A312" s="3" t="s">
        <v>708</v>
      </c>
      <c r="B312" s="15" t="s">
        <v>709</v>
      </c>
      <c r="C312" s="3" t="str">
        <f aca="false">HYPERLINK(B312,"Voir détails")</f>
        <v>Voir détails</v>
      </c>
      <c r="D312" s="3" t="s">
        <v>710</v>
      </c>
      <c r="E312" s="3" t="s">
        <v>65</v>
      </c>
      <c r="F312" s="16" t="s">
        <v>711</v>
      </c>
      <c r="G312" s="16" t="str">
        <f aca="false">UPPER(LEFT(F312,1)) &amp; LOWER(MID(F312,2,999))</f>
        <v>Sam. jusqu'à lundi 22</v>
      </c>
      <c r="J312" s="3" t="str">
        <f aca="false">IF(K312=K313,"",K313)</f>
        <v/>
      </c>
      <c r="K312" s="3" t="s">
        <v>668</v>
      </c>
    </row>
    <row r="313" customFormat="false" ht="15" hidden="false" customHeight="false" outlineLevel="0" collapsed="false">
      <c r="A313" s="3" t="s">
        <v>712</v>
      </c>
      <c r="B313" s="15" t="s">
        <v>713</v>
      </c>
      <c r="C313" s="3" t="str">
        <f aca="false">HYPERLINK(B313,"Voir détails")</f>
        <v>Voir détails</v>
      </c>
      <c r="D313" s="3" t="s">
        <v>710</v>
      </c>
      <c r="E313" s="3" t="s">
        <v>53</v>
      </c>
      <c r="F313" s="16" t="s">
        <v>43</v>
      </c>
      <c r="G313" s="16" t="str">
        <f aca="false">UPPER(LEFT(F313,1)) &amp; LOWER(MID(F313,2,999))</f>
        <v>Sam. et dim.</v>
      </c>
      <c r="J313" s="3" t="str">
        <f aca="false">IF(K313=K314,"",K314)</f>
        <v/>
      </c>
      <c r="K313" s="3" t="s">
        <v>668</v>
      </c>
    </row>
    <row r="314" customFormat="false" ht="15" hidden="false" customHeight="false" outlineLevel="0" collapsed="false">
      <c r="A314" s="3" t="s">
        <v>714</v>
      </c>
      <c r="B314" s="15" t="s">
        <v>715</v>
      </c>
      <c r="C314" s="3" t="str">
        <f aca="false">HYPERLINK(B314,"Voir détails")</f>
        <v>Voir détails</v>
      </c>
      <c r="D314" s="3" t="s">
        <v>710</v>
      </c>
      <c r="E314" s="3" t="s">
        <v>27</v>
      </c>
      <c r="F314" s="16" t="s">
        <v>28</v>
      </c>
      <c r="G314" s="16" t="str">
        <f aca="false">UPPER(LEFT(F314,1)) &amp; LOWER(MID(F314,2,999))</f>
        <v>Vend. à dim.</v>
      </c>
      <c r="J314" s="3" t="str">
        <f aca="false">IF(K314=K315,"",K315)</f>
        <v/>
      </c>
      <c r="K314" s="3" t="s">
        <v>668</v>
      </c>
    </row>
    <row r="315" customFormat="false" ht="15" hidden="false" customHeight="false" outlineLevel="0" collapsed="false">
      <c r="A315" s="3" t="s">
        <v>716</v>
      </c>
      <c r="B315" s="15" t="s">
        <v>717</v>
      </c>
      <c r="C315" s="3" t="str">
        <f aca="false">HYPERLINK(B315,"Voir détails")</f>
        <v>Voir détails</v>
      </c>
      <c r="D315" s="3" t="s">
        <v>710</v>
      </c>
      <c r="E315" s="3" t="s">
        <v>27</v>
      </c>
      <c r="F315" s="16" t="s">
        <v>43</v>
      </c>
      <c r="G315" s="16" t="str">
        <f aca="false">UPPER(LEFT(F315,1)) &amp; LOWER(MID(F315,2,999))</f>
        <v>Sam. et dim.</v>
      </c>
      <c r="J315" s="3" t="str">
        <f aca="false">IF(K315=K316,"",K316)</f>
        <v/>
      </c>
      <c r="K315" s="3" t="s">
        <v>668</v>
      </c>
    </row>
    <row r="316" customFormat="false" ht="15" hidden="false" customHeight="false" outlineLevel="0" collapsed="false">
      <c r="A316" s="3" t="s">
        <v>718</v>
      </c>
      <c r="B316" s="15" t="s">
        <v>719</v>
      </c>
      <c r="C316" s="3" t="str">
        <f aca="false">HYPERLINK(B316,"Voir détails")</f>
        <v>Voir détails</v>
      </c>
      <c r="D316" s="3" t="s">
        <v>710</v>
      </c>
      <c r="E316" s="3" t="s">
        <v>65</v>
      </c>
      <c r="F316" s="16" t="s">
        <v>43</v>
      </c>
      <c r="G316" s="16" t="str">
        <f aca="false">UPPER(LEFT(F316,1)) &amp; LOWER(MID(F316,2,999))</f>
        <v>Sam. et dim.</v>
      </c>
      <c r="J316" s="3" t="str">
        <f aca="false">IF(K316=K317,"",K317)</f>
        <v/>
      </c>
      <c r="K316" s="3" t="s">
        <v>668</v>
      </c>
    </row>
    <row r="317" customFormat="false" ht="15" hidden="false" customHeight="false" outlineLevel="0" collapsed="false">
      <c r="A317" s="3" t="s">
        <v>720</v>
      </c>
      <c r="B317" s="15" t="s">
        <v>721</v>
      </c>
      <c r="C317" s="3" t="str">
        <f aca="false">HYPERLINK(B317,"Voir détails")</f>
        <v>Voir détails</v>
      </c>
      <c r="D317" s="3" t="s">
        <v>710</v>
      </c>
      <c r="E317" s="3" t="s">
        <v>11</v>
      </c>
      <c r="F317" s="16" t="s">
        <v>28</v>
      </c>
      <c r="G317" s="16" t="str">
        <f aca="false">UPPER(LEFT(F317,1)) &amp; LOWER(MID(F317,2,999))</f>
        <v>Vend. à dim.</v>
      </c>
      <c r="J317" s="3" t="str">
        <f aca="false">IF(K317=K318,"",K318)</f>
        <v/>
      </c>
      <c r="K317" s="3" t="s">
        <v>668</v>
      </c>
    </row>
    <row r="318" customFormat="false" ht="15" hidden="false" customHeight="false" outlineLevel="0" collapsed="false">
      <c r="A318" s="3" t="s">
        <v>722</v>
      </c>
      <c r="B318" s="15" t="s">
        <v>723</v>
      </c>
      <c r="C318" s="3" t="str">
        <f aca="false">HYPERLINK(B318,"Voir détails")</f>
        <v>Voir détails</v>
      </c>
      <c r="D318" s="3" t="s">
        <v>710</v>
      </c>
      <c r="E318" s="3" t="s">
        <v>11</v>
      </c>
      <c r="F318" s="16" t="s">
        <v>68</v>
      </c>
      <c r="G318" s="16" t="str">
        <f aca="false">UPPER(LEFT(F318,1)) &amp; LOWER(MID(F318,2,999))</f>
        <v>Sam.</v>
      </c>
      <c r="J318" s="3" t="str">
        <f aca="false">IF(K318=K319,"",K319)</f>
        <v/>
      </c>
      <c r="K318" s="3" t="s">
        <v>668</v>
      </c>
    </row>
    <row r="319" customFormat="false" ht="15" hidden="false" customHeight="false" outlineLevel="0" collapsed="false">
      <c r="A319" s="3" t="s">
        <v>724</v>
      </c>
      <c r="B319" s="15" t="s">
        <v>725</v>
      </c>
      <c r="C319" s="3" t="str">
        <f aca="false">HYPERLINK(B319,"Voir détails")</f>
        <v>Voir détails</v>
      </c>
      <c r="D319" s="3" t="s">
        <v>710</v>
      </c>
      <c r="E319" s="3" t="s">
        <v>65</v>
      </c>
      <c r="F319" s="16" t="s">
        <v>68</v>
      </c>
      <c r="G319" s="16" t="str">
        <f aca="false">UPPER(LEFT(F319,1)) &amp; LOWER(MID(F319,2,999))</f>
        <v>Sam.</v>
      </c>
      <c r="J319" s="3" t="str">
        <f aca="false">IF(K319=K320,"",K320)</f>
        <v/>
      </c>
      <c r="K319" s="3" t="s">
        <v>668</v>
      </c>
    </row>
    <row r="320" customFormat="false" ht="15" hidden="false" customHeight="false" outlineLevel="0" collapsed="false">
      <c r="A320" s="3" t="s">
        <v>726</v>
      </c>
      <c r="B320" s="15" t="s">
        <v>727</v>
      </c>
      <c r="C320" s="3" t="str">
        <f aca="false">HYPERLINK(B320,"Voir détails")</f>
        <v>Voir détails</v>
      </c>
      <c r="D320" s="3" t="s">
        <v>710</v>
      </c>
      <c r="E320" s="3" t="s">
        <v>11</v>
      </c>
      <c r="F320" s="16" t="s">
        <v>68</v>
      </c>
      <c r="G320" s="16" t="str">
        <f aca="false">UPPER(LEFT(F320,1)) &amp; LOWER(MID(F320,2,999))</f>
        <v>Sam.</v>
      </c>
      <c r="J320" s="3" t="str">
        <f aca="false">IF(K320=K321,"",K321)</f>
        <v/>
      </c>
      <c r="K320" s="3" t="s">
        <v>668</v>
      </c>
      <c r="L320" s="3" t="s">
        <v>34</v>
      </c>
    </row>
    <row r="321" customFormat="false" ht="15" hidden="false" customHeight="false" outlineLevel="0" collapsed="false">
      <c r="A321" s="3" t="s">
        <v>728</v>
      </c>
      <c r="B321" s="15" t="s">
        <v>729</v>
      </c>
      <c r="C321" s="3" t="str">
        <f aca="false">HYPERLINK(B321,"Voir détails")</f>
        <v>Voir détails</v>
      </c>
      <c r="D321" s="3" t="s">
        <v>710</v>
      </c>
      <c r="E321" s="3" t="s">
        <v>47</v>
      </c>
      <c r="F321" s="16" t="s">
        <v>43</v>
      </c>
      <c r="G321" s="16" t="str">
        <f aca="false">UPPER(LEFT(F321,1)) &amp; LOWER(MID(F321,2,999))</f>
        <v>Sam. et dim.</v>
      </c>
      <c r="J321" s="3" t="str">
        <f aca="false">IF(K321=K322,"",K322)</f>
        <v/>
      </c>
      <c r="K321" s="3" t="s">
        <v>668</v>
      </c>
      <c r="L321" s="3" t="s">
        <v>34</v>
      </c>
    </row>
    <row r="322" customFormat="false" ht="15" hidden="false" customHeight="false" outlineLevel="0" collapsed="false">
      <c r="A322" s="3" t="s">
        <v>730</v>
      </c>
      <c r="B322" s="15" t="s">
        <v>731</v>
      </c>
      <c r="C322" s="3" t="str">
        <f aca="false">HYPERLINK(B322,"Voir détails")</f>
        <v>Voir détails</v>
      </c>
      <c r="D322" s="3" t="s">
        <v>732</v>
      </c>
      <c r="E322" s="3" t="s">
        <v>53</v>
      </c>
      <c r="F322" s="16" t="s">
        <v>43</v>
      </c>
      <c r="G322" s="16" t="str">
        <f aca="false">UPPER(LEFT(F322,1)) &amp; LOWER(MID(F322,2,999))</f>
        <v>Sam. et dim.</v>
      </c>
      <c r="J322" s="3" t="str">
        <f aca="false">IF(K322=K323,"",K323)</f>
        <v/>
      </c>
      <c r="K322" s="3" t="s">
        <v>668</v>
      </c>
      <c r="L322" s="3" t="s">
        <v>34</v>
      </c>
    </row>
    <row r="323" customFormat="false" ht="15" hidden="false" customHeight="false" outlineLevel="0" collapsed="false">
      <c r="A323" s="3" t="s">
        <v>733</v>
      </c>
      <c r="B323" s="15" t="s">
        <v>734</v>
      </c>
      <c r="C323" s="3" t="str">
        <f aca="false">HYPERLINK(B323,"Voir détails")</f>
        <v>Voir détails</v>
      </c>
      <c r="D323" s="3" t="s">
        <v>732</v>
      </c>
      <c r="E323" s="3" t="s">
        <v>47</v>
      </c>
      <c r="F323" s="16" t="s">
        <v>68</v>
      </c>
      <c r="G323" s="16" t="str">
        <f aca="false">UPPER(LEFT(F323,1)) &amp; LOWER(MID(F323,2,999))</f>
        <v>Sam.</v>
      </c>
      <c r="J323" s="3" t="str">
        <f aca="false">IF(K323=K324,"",K324)</f>
        <v/>
      </c>
      <c r="K323" s="3" t="s">
        <v>668</v>
      </c>
      <c r="L323" s="3" t="s">
        <v>34</v>
      </c>
    </row>
    <row r="324" customFormat="false" ht="15" hidden="false" customHeight="false" outlineLevel="0" collapsed="false">
      <c r="A324" s="3" t="s">
        <v>735</v>
      </c>
      <c r="B324" s="15" t="s">
        <v>736</v>
      </c>
      <c r="C324" s="3" t="str">
        <f aca="false">HYPERLINK(B324,"Voir détails")</f>
        <v>Voir détails</v>
      </c>
      <c r="D324" s="3" t="s">
        <v>732</v>
      </c>
      <c r="E324" s="3" t="s">
        <v>11</v>
      </c>
      <c r="F324" s="16" t="s">
        <v>43</v>
      </c>
      <c r="G324" s="16" t="str">
        <f aca="false">UPPER(LEFT(F324,1)) &amp; LOWER(MID(F324,2,999))</f>
        <v>Sam. et dim.</v>
      </c>
      <c r="J324" s="3" t="str">
        <f aca="false">IF(K324=K325,"",K325)</f>
        <v/>
      </c>
      <c r="K324" s="3" t="s">
        <v>668</v>
      </c>
      <c r="L324" s="3" t="s">
        <v>34</v>
      </c>
    </row>
    <row r="325" customFormat="false" ht="15" hidden="false" customHeight="false" outlineLevel="0" collapsed="false">
      <c r="A325" s="3" t="s">
        <v>737</v>
      </c>
      <c r="B325" s="15" t="s">
        <v>738</v>
      </c>
      <c r="C325" s="3" t="str">
        <f aca="false">HYPERLINK(B325,"Voir détails")</f>
        <v>Voir détails</v>
      </c>
      <c r="D325" s="3" t="s">
        <v>732</v>
      </c>
      <c r="E325" s="3" t="s">
        <v>11</v>
      </c>
      <c r="F325" s="16" t="s">
        <v>43</v>
      </c>
      <c r="G325" s="16" t="str">
        <f aca="false">UPPER(LEFT(F325,1)) &amp; LOWER(MID(F325,2,999))</f>
        <v>Sam. et dim.</v>
      </c>
      <c r="J325" s="3" t="str">
        <f aca="false">IF(K325=K326,"",K326)</f>
        <v/>
      </c>
      <c r="K325" s="3" t="s">
        <v>668</v>
      </c>
      <c r="L325" s="3" t="s">
        <v>34</v>
      </c>
    </row>
    <row r="326" customFormat="false" ht="15" hidden="false" customHeight="false" outlineLevel="0" collapsed="false">
      <c r="A326" s="3" t="s">
        <v>739</v>
      </c>
      <c r="B326" s="15" t="s">
        <v>740</v>
      </c>
      <c r="C326" s="3" t="str">
        <f aca="false">HYPERLINK(B326,"Voir détails")</f>
        <v>Voir détails</v>
      </c>
      <c r="D326" s="3" t="s">
        <v>732</v>
      </c>
      <c r="E326" s="3" t="s">
        <v>11</v>
      </c>
      <c r="F326" s="16" t="s">
        <v>43</v>
      </c>
      <c r="G326" s="16" t="str">
        <f aca="false">UPPER(LEFT(F326,1)) &amp; LOWER(MID(F326,2,999))</f>
        <v>Sam. et dim.</v>
      </c>
      <c r="J326" s="3" t="str">
        <f aca="false">IF(K326=K327,"",K327)</f>
        <v/>
      </c>
      <c r="K326" s="3" t="s">
        <v>668</v>
      </c>
      <c r="L326" s="3" t="s">
        <v>34</v>
      </c>
    </row>
    <row r="327" customFormat="false" ht="15" hidden="false" customHeight="false" outlineLevel="0" collapsed="false">
      <c r="A327" s="3" t="s">
        <v>741</v>
      </c>
      <c r="B327" s="15" t="s">
        <v>742</v>
      </c>
      <c r="C327" s="3" t="str">
        <f aca="false">HYPERLINK(B327,"Voir détails")</f>
        <v>Voir détails</v>
      </c>
      <c r="D327" s="3" t="s">
        <v>732</v>
      </c>
      <c r="E327" s="3" t="s">
        <v>11</v>
      </c>
      <c r="F327" s="16" t="s">
        <v>43</v>
      </c>
      <c r="G327" s="16" t="str">
        <f aca="false">UPPER(LEFT(F327,1)) &amp; LOWER(MID(F327,2,999))</f>
        <v>Sam. et dim.</v>
      </c>
      <c r="J327" s="3" t="str">
        <f aca="false">IF(K327=K328,"",K328)</f>
        <v/>
      </c>
      <c r="K327" s="3" t="s">
        <v>668</v>
      </c>
      <c r="L327" s="3" t="s">
        <v>34</v>
      </c>
    </row>
    <row r="328" customFormat="false" ht="15" hidden="false" customHeight="false" outlineLevel="0" collapsed="false">
      <c r="A328" s="3" t="s">
        <v>743</v>
      </c>
      <c r="B328" s="15" t="s">
        <v>744</v>
      </c>
      <c r="C328" s="3" t="str">
        <f aca="false">HYPERLINK(B328,"Voir détails")</f>
        <v>Voir détails</v>
      </c>
      <c r="D328" s="3" t="s">
        <v>732</v>
      </c>
      <c r="E328" s="3" t="s">
        <v>11</v>
      </c>
      <c r="F328" s="16" t="s">
        <v>43</v>
      </c>
      <c r="G328" s="16" t="str">
        <f aca="false">UPPER(LEFT(F328,1)) &amp; LOWER(MID(F328,2,999))</f>
        <v>Sam. et dim.</v>
      </c>
      <c r="J328" s="3" t="str">
        <f aca="false">IF(K328=K329,"",K329)</f>
        <v/>
      </c>
      <c r="K328" s="3" t="s">
        <v>668</v>
      </c>
    </row>
    <row r="329" customFormat="false" ht="15" hidden="false" customHeight="false" outlineLevel="0" collapsed="false">
      <c r="A329" s="3" t="s">
        <v>745</v>
      </c>
      <c r="B329" s="15" t="s">
        <v>746</v>
      </c>
      <c r="C329" s="3" t="str">
        <f aca="false">HYPERLINK(B329,"Voir détails")</f>
        <v>Voir détails</v>
      </c>
      <c r="D329" s="3" t="s">
        <v>732</v>
      </c>
      <c r="E329" s="3" t="s">
        <v>11</v>
      </c>
      <c r="F329" s="16" t="s">
        <v>211</v>
      </c>
      <c r="G329" s="16" t="str">
        <f aca="false">UPPER(LEFT(F329,1)) &amp; LOWER(MID(F329,2,999))</f>
        <v>Venredi et sam.</v>
      </c>
      <c r="J329" s="3" t="str">
        <f aca="false">IF(K329=K330,"",K330)</f>
        <v/>
      </c>
      <c r="K329" s="3" t="s">
        <v>668</v>
      </c>
      <c r="L329" s="3" t="s">
        <v>34</v>
      </c>
    </row>
    <row r="330" customFormat="false" ht="15" hidden="false" customHeight="false" outlineLevel="0" collapsed="false">
      <c r="A330" s="3" t="s">
        <v>747</v>
      </c>
      <c r="B330" s="15" t="s">
        <v>748</v>
      </c>
      <c r="C330" s="3" t="str">
        <f aca="false">HYPERLINK(B330,"Voir détails")</f>
        <v>Voir détails</v>
      </c>
      <c r="D330" s="3" t="s">
        <v>732</v>
      </c>
      <c r="E330" s="3" t="s">
        <v>11</v>
      </c>
      <c r="F330" s="16" t="s">
        <v>43</v>
      </c>
      <c r="G330" s="16" t="str">
        <f aca="false">UPPER(LEFT(F330,1)) &amp; LOWER(MID(F330,2,999))</f>
        <v>Sam. et dim.</v>
      </c>
      <c r="J330" s="3" t="str">
        <f aca="false">IF(K330=K331,"",K331)</f>
        <v/>
      </c>
      <c r="K330" s="3" t="s">
        <v>668</v>
      </c>
    </row>
    <row r="331" customFormat="false" ht="15" hidden="false" customHeight="false" outlineLevel="0" collapsed="false">
      <c r="A331" s="3" t="s">
        <v>749</v>
      </c>
      <c r="B331" s="15" t="s">
        <v>750</v>
      </c>
      <c r="C331" s="3" t="str">
        <f aca="false">HYPERLINK(B331,"Voir détails")</f>
        <v>Voir détails</v>
      </c>
      <c r="D331" s="3" t="s">
        <v>732</v>
      </c>
      <c r="E331" s="3" t="s">
        <v>11</v>
      </c>
      <c r="F331" s="16" t="s">
        <v>43</v>
      </c>
      <c r="G331" s="16" t="str">
        <f aca="false">UPPER(LEFT(F331,1)) &amp; LOWER(MID(F331,2,999))</f>
        <v>Sam. et dim.</v>
      </c>
      <c r="J331" s="3" t="str">
        <f aca="false">IF(K331=K332,"",K332)</f>
        <v/>
      </c>
      <c r="K331" s="3" t="s">
        <v>668</v>
      </c>
    </row>
    <row r="332" customFormat="false" ht="15" hidden="false" customHeight="false" outlineLevel="0" collapsed="false">
      <c r="A332" s="3" t="s">
        <v>751</v>
      </c>
      <c r="B332" s="15" t="s">
        <v>752</v>
      </c>
      <c r="C332" s="3" t="str">
        <f aca="false">HYPERLINK(B332,"Voir détails")</f>
        <v>Voir détails</v>
      </c>
      <c r="D332" s="3" t="s">
        <v>753</v>
      </c>
      <c r="E332" s="3" t="s">
        <v>47</v>
      </c>
      <c r="F332" s="16" t="s">
        <v>68</v>
      </c>
      <c r="G332" s="16" t="str">
        <f aca="false">UPPER(LEFT(F332,1)) &amp; LOWER(MID(F332,2,999))</f>
        <v>Sam.</v>
      </c>
      <c r="J332" s="3" t="str">
        <f aca="false">IF(K332=K333,"",K333)</f>
        <v/>
      </c>
      <c r="K332" s="3" t="s">
        <v>668</v>
      </c>
      <c r="L332" s="3" t="s">
        <v>34</v>
      </c>
    </row>
    <row r="333" customFormat="false" ht="15" hidden="false" customHeight="false" outlineLevel="0" collapsed="false">
      <c r="A333" s="3" t="s">
        <v>754</v>
      </c>
      <c r="B333" s="15" t="s">
        <v>755</v>
      </c>
      <c r="C333" s="3" t="str">
        <f aca="false">HYPERLINK(B333,"Voir détails")</f>
        <v>Voir détails</v>
      </c>
      <c r="D333" s="3" t="s">
        <v>753</v>
      </c>
      <c r="E333" s="3" t="s">
        <v>11</v>
      </c>
      <c r="F333" s="16" t="s">
        <v>68</v>
      </c>
      <c r="G333" s="16" t="str">
        <f aca="false">UPPER(LEFT(F333,1)) &amp; LOWER(MID(F333,2,999))</f>
        <v>Sam.</v>
      </c>
      <c r="J333" s="3" t="str">
        <f aca="false">IF(K333=K334,"",K334)</f>
        <v/>
      </c>
      <c r="K333" s="3" t="s">
        <v>668</v>
      </c>
    </row>
    <row r="334" customFormat="false" ht="15" hidden="false" customHeight="false" outlineLevel="0" collapsed="false">
      <c r="A334" s="3" t="s">
        <v>756</v>
      </c>
      <c r="B334" s="15" t="s">
        <v>757</v>
      </c>
      <c r="C334" s="3" t="str">
        <f aca="false">HYPERLINK(B334,"Voir détails")</f>
        <v>Voir détails</v>
      </c>
      <c r="D334" s="3" t="s">
        <v>753</v>
      </c>
      <c r="E334" s="3" t="s">
        <v>11</v>
      </c>
      <c r="F334" s="16" t="s">
        <v>43</v>
      </c>
      <c r="G334" s="16" t="str">
        <f aca="false">UPPER(LEFT(F334,1)) &amp; LOWER(MID(F334,2,999))</f>
        <v>Sam. et dim.</v>
      </c>
      <c r="J334" s="3" t="str">
        <f aca="false">IF(K334=K335,"",K335)</f>
        <v/>
      </c>
      <c r="K334" s="3" t="s">
        <v>668</v>
      </c>
      <c r="L334" s="3" t="s">
        <v>34</v>
      </c>
    </row>
    <row r="335" customFormat="false" ht="15" hidden="false" customHeight="false" outlineLevel="0" collapsed="false">
      <c r="A335" s="3" t="s">
        <v>758</v>
      </c>
      <c r="B335" s="15" t="s">
        <v>759</v>
      </c>
      <c r="C335" s="3" t="str">
        <f aca="false">HYPERLINK(B335,"Voir détails")</f>
        <v>Voir détails</v>
      </c>
      <c r="D335" s="3" t="s">
        <v>753</v>
      </c>
      <c r="E335" s="3" t="s">
        <v>53</v>
      </c>
      <c r="F335" s="16" t="s">
        <v>43</v>
      </c>
      <c r="G335" s="16" t="str">
        <f aca="false">UPPER(LEFT(F335,1)) &amp; LOWER(MID(F335,2,999))</f>
        <v>Sam. et dim.</v>
      </c>
      <c r="J335" s="3" t="str">
        <f aca="false">IF(K335=K336,"",K336)</f>
        <v/>
      </c>
      <c r="K335" s="3" t="s">
        <v>668</v>
      </c>
    </row>
    <row r="336" customFormat="false" ht="15" hidden="false" customHeight="false" outlineLevel="0" collapsed="false">
      <c r="A336" s="3" t="s">
        <v>760</v>
      </c>
      <c r="B336" s="15" t="s">
        <v>761</v>
      </c>
      <c r="C336" s="3" t="str">
        <f aca="false">HYPERLINK(B336,"Voir détails")</f>
        <v>Voir détails</v>
      </c>
      <c r="D336" s="3" t="s">
        <v>753</v>
      </c>
      <c r="E336" s="3" t="s">
        <v>65</v>
      </c>
      <c r="F336" s="16" t="s">
        <v>28</v>
      </c>
      <c r="G336" s="16" t="str">
        <f aca="false">UPPER(LEFT(F336,1)) &amp; LOWER(MID(F336,2,999))</f>
        <v>Vend. à dim.</v>
      </c>
      <c r="J336" s="3" t="str">
        <f aca="false">IF(K336=K337,"",K337)</f>
        <v/>
      </c>
      <c r="K336" s="3" t="s">
        <v>668</v>
      </c>
    </row>
    <row r="337" customFormat="false" ht="15" hidden="false" customHeight="false" outlineLevel="0" collapsed="false">
      <c r="A337" s="3" t="s">
        <v>762</v>
      </c>
      <c r="B337" s="15" t="s">
        <v>763</v>
      </c>
      <c r="C337" s="3" t="str">
        <f aca="false">HYPERLINK(B337,"Voir détails")</f>
        <v>Voir détails</v>
      </c>
      <c r="D337" s="3" t="s">
        <v>753</v>
      </c>
      <c r="E337" s="3" t="s">
        <v>47</v>
      </c>
      <c r="F337" s="16" t="s">
        <v>43</v>
      </c>
      <c r="G337" s="16" t="str">
        <f aca="false">UPPER(LEFT(F337,1)) &amp; LOWER(MID(F337,2,999))</f>
        <v>Sam. et dim.</v>
      </c>
      <c r="J337" s="3" t="str">
        <f aca="false">IF(K337=K338,"",K338)</f>
        <v/>
      </c>
      <c r="K337" s="3" t="s">
        <v>668</v>
      </c>
      <c r="L337" s="3" t="s">
        <v>34</v>
      </c>
    </row>
    <row r="338" customFormat="false" ht="15" hidden="false" customHeight="false" outlineLevel="0" collapsed="false">
      <c r="A338" s="3" t="s">
        <v>764</v>
      </c>
      <c r="B338" s="15" t="s">
        <v>765</v>
      </c>
      <c r="C338" s="3" t="str">
        <f aca="false">HYPERLINK(B338,"Voir détails")</f>
        <v>Voir détails</v>
      </c>
      <c r="D338" s="3" t="s">
        <v>753</v>
      </c>
      <c r="E338" s="3" t="s">
        <v>11</v>
      </c>
      <c r="F338" s="16" t="s">
        <v>211</v>
      </c>
      <c r="G338" s="16" t="str">
        <f aca="false">UPPER(LEFT(F338,1)) &amp; LOWER(MID(F338,2,999))</f>
        <v>Venredi et sam.</v>
      </c>
      <c r="J338" s="3" t="str">
        <f aca="false">IF(K338=K339,"",K339)</f>
        <v/>
      </c>
      <c r="K338" s="3" t="s">
        <v>668</v>
      </c>
      <c r="L338" s="3" t="s">
        <v>34</v>
      </c>
    </row>
    <row r="339" customFormat="false" ht="15" hidden="false" customHeight="false" outlineLevel="0" collapsed="false">
      <c r="A339" s="3" t="s">
        <v>766</v>
      </c>
      <c r="B339" s="15" t="s">
        <v>767</v>
      </c>
      <c r="C339" s="3" t="str">
        <f aca="false">HYPERLINK(B339,"Voir détails")</f>
        <v>Voir détails</v>
      </c>
      <c r="D339" s="3" t="s">
        <v>753</v>
      </c>
      <c r="E339" s="3" t="s">
        <v>11</v>
      </c>
      <c r="F339" s="16" t="s">
        <v>43</v>
      </c>
      <c r="G339" s="16" t="str">
        <f aca="false">UPPER(LEFT(F339,1)) &amp; LOWER(MID(F339,2,999))</f>
        <v>Sam. et dim.</v>
      </c>
      <c r="J339" s="3" t="str">
        <f aca="false">IF(K339=K340,"",K340)</f>
        <v>Lyon 6ème</v>
      </c>
      <c r="K339" s="3" t="s">
        <v>668</v>
      </c>
      <c r="L339" s="3" t="s">
        <v>34</v>
      </c>
    </row>
    <row r="340" customFormat="false" ht="15" hidden="false" customHeight="false" outlineLevel="0" collapsed="false">
      <c r="A340" s="3" t="s">
        <v>768</v>
      </c>
      <c r="B340" s="15" t="s">
        <v>769</v>
      </c>
      <c r="C340" s="3" t="str">
        <f aca="false">HYPERLINK(B340,"Voir détails")</f>
        <v>Voir détails</v>
      </c>
      <c r="D340" s="3" t="s">
        <v>753</v>
      </c>
      <c r="E340" s="3" t="s">
        <v>47</v>
      </c>
      <c r="F340" s="16" t="s">
        <v>68</v>
      </c>
      <c r="G340" s="16" t="str">
        <f aca="false">UPPER(LEFT(F340,1)) &amp; LOWER(MID(F340,2,999))</f>
        <v>Sam.</v>
      </c>
      <c r="J340" s="3" t="str">
        <f aca="false">IF(K340=K341,"",K341)</f>
        <v/>
      </c>
      <c r="K340" s="3" t="s">
        <v>770</v>
      </c>
      <c r="L340" s="3" t="s">
        <v>34</v>
      </c>
    </row>
    <row r="341" customFormat="false" ht="15" hidden="false" customHeight="false" outlineLevel="0" collapsed="false">
      <c r="A341" s="3" t="s">
        <v>771</v>
      </c>
      <c r="B341" s="15" t="s">
        <v>772</v>
      </c>
      <c r="C341" s="3" t="str">
        <f aca="false">HYPERLINK(B341,"Voir détails")</f>
        <v>Voir détails</v>
      </c>
      <c r="D341" s="3" t="s">
        <v>753</v>
      </c>
      <c r="E341" s="3" t="s">
        <v>47</v>
      </c>
      <c r="F341" s="16" t="s">
        <v>211</v>
      </c>
      <c r="G341" s="16" t="str">
        <f aca="false">UPPER(LEFT(F341,1)) &amp; LOWER(MID(F341,2,999))</f>
        <v>Venredi et sam.</v>
      </c>
      <c r="J341" s="3" t="str">
        <f aca="false">IF(K341=K342,"",K342)</f>
        <v/>
      </c>
      <c r="K341" s="3" t="s">
        <v>770</v>
      </c>
      <c r="L341" s="3" t="s">
        <v>34</v>
      </c>
    </row>
    <row r="342" customFormat="false" ht="15" hidden="false" customHeight="false" outlineLevel="0" collapsed="false">
      <c r="A342" s="3" t="s">
        <v>773</v>
      </c>
      <c r="B342" s="15" t="s">
        <v>774</v>
      </c>
      <c r="C342" s="3" t="str">
        <f aca="false">HYPERLINK(B342,"Voir détails")</f>
        <v>Voir détails</v>
      </c>
      <c r="D342" s="3" t="s">
        <v>775</v>
      </c>
      <c r="E342" s="3" t="s">
        <v>65</v>
      </c>
      <c r="F342" s="16" t="s">
        <v>68</v>
      </c>
      <c r="G342" s="16" t="str">
        <f aca="false">UPPER(LEFT(F342,1)) &amp; LOWER(MID(F342,2,999))</f>
        <v>Sam.</v>
      </c>
      <c r="J342" s="3" t="str">
        <f aca="false">IF(K342=K343,"",K343)</f>
        <v/>
      </c>
      <c r="K342" s="3" t="s">
        <v>770</v>
      </c>
    </row>
    <row r="343" customFormat="false" ht="15" hidden="false" customHeight="false" outlineLevel="0" collapsed="false">
      <c r="A343" s="3" t="s">
        <v>776</v>
      </c>
      <c r="B343" s="15" t="s">
        <v>777</v>
      </c>
      <c r="C343" s="3" t="str">
        <f aca="false">HYPERLINK(B343,"Voir détails")</f>
        <v>Voir détails</v>
      </c>
      <c r="D343" s="3" t="s">
        <v>775</v>
      </c>
      <c r="E343" s="3" t="s">
        <v>65</v>
      </c>
      <c r="F343" s="16" t="s">
        <v>68</v>
      </c>
      <c r="G343" s="16" t="str">
        <f aca="false">UPPER(LEFT(F343,1)) &amp; LOWER(MID(F343,2,999))</f>
        <v>Sam.</v>
      </c>
      <c r="J343" s="3" t="str">
        <f aca="false">IF(K343=K344,"",K344)</f>
        <v/>
      </c>
      <c r="K343" s="3" t="s">
        <v>770</v>
      </c>
    </row>
    <row r="344" customFormat="false" ht="15" hidden="false" customHeight="false" outlineLevel="0" collapsed="false">
      <c r="A344" s="3" t="s">
        <v>778</v>
      </c>
      <c r="B344" s="15" t="s">
        <v>779</v>
      </c>
      <c r="C344" s="3" t="str">
        <f aca="false">HYPERLINK(B344,"Voir détails")</f>
        <v>Voir détails</v>
      </c>
      <c r="D344" s="3" t="s">
        <v>775</v>
      </c>
      <c r="E344" s="3" t="s">
        <v>11</v>
      </c>
      <c r="F344" s="16" t="s">
        <v>68</v>
      </c>
      <c r="G344" s="16" t="str">
        <f aca="false">UPPER(LEFT(F344,1)) &amp; LOWER(MID(F344,2,999))</f>
        <v>Sam.</v>
      </c>
      <c r="J344" s="3" t="str">
        <f aca="false">IF(K344=K345,"",K345)</f>
        <v/>
      </c>
      <c r="K344" s="3" t="s">
        <v>770</v>
      </c>
      <c r="L344" s="3" t="s">
        <v>34</v>
      </c>
    </row>
    <row r="345" customFormat="false" ht="15" hidden="false" customHeight="false" outlineLevel="0" collapsed="false">
      <c r="A345" s="3" t="s">
        <v>780</v>
      </c>
      <c r="B345" s="15" t="s">
        <v>781</v>
      </c>
      <c r="C345" s="3" t="str">
        <f aca="false">HYPERLINK(B345,"Voir détails")</f>
        <v>Voir détails</v>
      </c>
      <c r="D345" s="3" t="s">
        <v>775</v>
      </c>
      <c r="E345" s="3" t="s">
        <v>65</v>
      </c>
      <c r="F345" s="16" t="s">
        <v>43</v>
      </c>
      <c r="G345" s="16" t="str">
        <f aca="false">UPPER(LEFT(F345,1)) &amp; LOWER(MID(F345,2,999))</f>
        <v>Sam. et dim.</v>
      </c>
      <c r="J345" s="3" t="str">
        <f aca="false">IF(K345=K346,"",K346)</f>
        <v/>
      </c>
      <c r="K345" s="3" t="s">
        <v>770</v>
      </c>
    </row>
    <row r="346" customFormat="false" ht="15" hidden="false" customHeight="false" outlineLevel="0" collapsed="false">
      <c r="A346" s="3" t="s">
        <v>782</v>
      </c>
      <c r="B346" s="15" t="s">
        <v>783</v>
      </c>
      <c r="C346" s="3" t="str">
        <f aca="false">HYPERLINK(B346,"Voir détails")</f>
        <v>Voir détails</v>
      </c>
      <c r="D346" s="3" t="s">
        <v>775</v>
      </c>
      <c r="E346" s="3" t="s">
        <v>65</v>
      </c>
      <c r="F346" s="16" t="s">
        <v>43</v>
      </c>
      <c r="G346" s="16" t="str">
        <f aca="false">UPPER(LEFT(F346,1)) &amp; LOWER(MID(F346,2,999))</f>
        <v>Sam. et dim.</v>
      </c>
      <c r="J346" s="3" t="str">
        <f aca="false">IF(K346=K347,"",K347)</f>
        <v/>
      </c>
      <c r="K346" s="3" t="s">
        <v>770</v>
      </c>
    </row>
    <row r="347" customFormat="false" ht="15" hidden="false" customHeight="false" outlineLevel="0" collapsed="false">
      <c r="A347" s="3" t="s">
        <v>784</v>
      </c>
      <c r="B347" s="15" t="s">
        <v>785</v>
      </c>
      <c r="C347" s="3" t="str">
        <f aca="false">HYPERLINK(B347,"Voir détails")</f>
        <v>Voir détails</v>
      </c>
      <c r="D347" s="3" t="s">
        <v>775</v>
      </c>
      <c r="E347" s="3" t="s">
        <v>47</v>
      </c>
      <c r="F347" s="16" t="s">
        <v>68</v>
      </c>
      <c r="G347" s="16" t="str">
        <f aca="false">UPPER(LEFT(F347,1)) &amp; LOWER(MID(F347,2,999))</f>
        <v>Sam.</v>
      </c>
      <c r="J347" s="3" t="str">
        <f aca="false">IF(K347=K348,"",K348)</f>
        <v/>
      </c>
      <c r="K347" s="3" t="s">
        <v>770</v>
      </c>
      <c r="L347" s="3" t="s">
        <v>34</v>
      </c>
    </row>
    <row r="348" customFormat="false" ht="15" hidden="false" customHeight="false" outlineLevel="0" collapsed="false">
      <c r="A348" s="3" t="s">
        <v>786</v>
      </c>
      <c r="B348" s="15" t="s">
        <v>787</v>
      </c>
      <c r="C348" s="3" t="str">
        <f aca="false">HYPERLINK(B348,"Voir détails")</f>
        <v>Voir détails</v>
      </c>
      <c r="D348" s="3" t="s">
        <v>775</v>
      </c>
      <c r="E348" s="3" t="s">
        <v>47</v>
      </c>
      <c r="F348" s="16" t="s">
        <v>23</v>
      </c>
      <c r="G348" s="16" t="str">
        <f aca="false">UPPER(LEFT(F348,1)) &amp; LOWER(MID(F348,2,999))</f>
        <v>Dim.</v>
      </c>
      <c r="J348" s="3" t="str">
        <f aca="false">IF(K348=K349,"",K349)</f>
        <v/>
      </c>
      <c r="K348" s="3" t="s">
        <v>770</v>
      </c>
      <c r="L348" s="3" t="s">
        <v>34</v>
      </c>
    </row>
    <row r="349" customFormat="false" ht="15" hidden="false" customHeight="false" outlineLevel="0" collapsed="false">
      <c r="A349" s="3" t="s">
        <v>788</v>
      </c>
      <c r="B349" s="15" t="s">
        <v>789</v>
      </c>
      <c r="C349" s="3" t="str">
        <f aca="false">HYPERLINK(B349,"Voir détails")</f>
        <v>Voir détails</v>
      </c>
      <c r="D349" s="3" t="s">
        <v>775</v>
      </c>
      <c r="E349" s="3" t="s">
        <v>11</v>
      </c>
      <c r="F349" s="16" t="s">
        <v>68</v>
      </c>
      <c r="G349" s="16" t="str">
        <f aca="false">UPPER(LEFT(F349,1)) &amp; LOWER(MID(F349,2,999))</f>
        <v>Sam.</v>
      </c>
      <c r="J349" s="3" t="str">
        <f aca="false">IF(K349=K350,"",K350)</f>
        <v/>
      </c>
      <c r="K349" s="3" t="s">
        <v>770</v>
      </c>
    </row>
    <row r="350" customFormat="false" ht="15" hidden="false" customHeight="false" outlineLevel="0" collapsed="false">
      <c r="A350" s="3" t="s">
        <v>790</v>
      </c>
      <c r="B350" s="15" t="s">
        <v>791</v>
      </c>
      <c r="C350" s="3" t="str">
        <f aca="false">HYPERLINK(B350,"Voir détails")</f>
        <v>Voir détails</v>
      </c>
      <c r="D350" s="3" t="s">
        <v>775</v>
      </c>
      <c r="E350" s="3" t="s">
        <v>65</v>
      </c>
      <c r="F350" s="16" t="s">
        <v>23</v>
      </c>
      <c r="G350" s="16" t="str">
        <f aca="false">UPPER(LEFT(F350,1)) &amp; LOWER(MID(F350,2,999))</f>
        <v>Dim.</v>
      </c>
      <c r="J350" s="3" t="str">
        <f aca="false">IF(K350=K351,"",K351)</f>
        <v/>
      </c>
      <c r="K350" s="3" t="s">
        <v>770</v>
      </c>
    </row>
    <row r="351" customFormat="false" ht="15" hidden="false" customHeight="false" outlineLevel="0" collapsed="false">
      <c r="A351" s="3" t="s">
        <v>792</v>
      </c>
      <c r="B351" s="15" t="s">
        <v>793</v>
      </c>
      <c r="C351" s="3" t="str">
        <f aca="false">HYPERLINK(B351,"Voir détails")</f>
        <v>Voir détails</v>
      </c>
      <c r="D351" s="3" t="s">
        <v>775</v>
      </c>
      <c r="E351" s="3" t="s">
        <v>65</v>
      </c>
      <c r="F351" s="16" t="s">
        <v>43</v>
      </c>
      <c r="G351" s="16" t="str">
        <f aca="false">UPPER(LEFT(F351,1)) &amp; LOWER(MID(F351,2,999))</f>
        <v>Sam. et dim.</v>
      </c>
      <c r="J351" s="3" t="str">
        <f aca="false">IF(K351=K352,"",K352)</f>
        <v/>
      </c>
      <c r="K351" s="3" t="s">
        <v>770</v>
      </c>
    </row>
    <row r="352" customFormat="false" ht="15" hidden="false" customHeight="false" outlineLevel="0" collapsed="false">
      <c r="A352" s="3" t="s">
        <v>794</v>
      </c>
      <c r="B352" s="15" t="s">
        <v>795</v>
      </c>
      <c r="C352" s="3" t="str">
        <f aca="false">HYPERLINK(B352,"Voir détails")</f>
        <v>Voir détails</v>
      </c>
      <c r="D352" s="3" t="s">
        <v>796</v>
      </c>
      <c r="E352" s="3" t="s">
        <v>65</v>
      </c>
      <c r="F352" s="16" t="s">
        <v>68</v>
      </c>
      <c r="G352" s="16" t="str">
        <f aca="false">UPPER(LEFT(F352,1)) &amp; LOWER(MID(F352,2,999))</f>
        <v>Sam.</v>
      </c>
      <c r="J352" s="3" t="str">
        <f aca="false">IF(K352=K353,"",K353)</f>
        <v/>
      </c>
      <c r="K352" s="3" t="s">
        <v>770</v>
      </c>
    </row>
    <row r="353" customFormat="false" ht="15" hidden="false" customHeight="false" outlineLevel="0" collapsed="false">
      <c r="A353" s="3" t="s">
        <v>797</v>
      </c>
      <c r="B353" s="15" t="s">
        <v>798</v>
      </c>
      <c r="C353" s="3" t="str">
        <f aca="false">HYPERLINK(B353,"Voir détails")</f>
        <v>Voir détails</v>
      </c>
      <c r="D353" s="3" t="s">
        <v>796</v>
      </c>
      <c r="E353" s="3" t="s">
        <v>65</v>
      </c>
      <c r="F353" s="16" t="s">
        <v>23</v>
      </c>
      <c r="G353" s="16" t="str">
        <f aca="false">UPPER(LEFT(F353,1)) &amp; LOWER(MID(F353,2,999))</f>
        <v>Dim.</v>
      </c>
      <c r="J353" s="3" t="str">
        <f aca="false">IF(K353=K354,"",K354)</f>
        <v/>
      </c>
      <c r="K353" s="3" t="s">
        <v>770</v>
      </c>
    </row>
    <row r="354" customFormat="false" ht="15" hidden="false" customHeight="false" outlineLevel="0" collapsed="false">
      <c r="A354" s="3" t="s">
        <v>799</v>
      </c>
      <c r="B354" s="15" t="s">
        <v>800</v>
      </c>
      <c r="C354" s="3" t="str">
        <f aca="false">HYPERLINK(B354,"Voir détails")</f>
        <v>Voir détails</v>
      </c>
      <c r="D354" s="3" t="s">
        <v>796</v>
      </c>
      <c r="E354" s="3" t="s">
        <v>65</v>
      </c>
      <c r="F354" s="16" t="s">
        <v>68</v>
      </c>
      <c r="G354" s="16" t="str">
        <f aca="false">UPPER(LEFT(F354,1)) &amp; LOWER(MID(F354,2,999))</f>
        <v>Sam.</v>
      </c>
      <c r="J354" s="3" t="str">
        <f aca="false">IF(K354=K355,"",K355)</f>
        <v/>
      </c>
      <c r="K354" s="3" t="s">
        <v>770</v>
      </c>
    </row>
    <row r="355" customFormat="false" ht="15" hidden="false" customHeight="false" outlineLevel="0" collapsed="false">
      <c r="A355" s="3" t="s">
        <v>801</v>
      </c>
      <c r="B355" s="15" t="s">
        <v>802</v>
      </c>
      <c r="C355" s="3" t="str">
        <f aca="false">HYPERLINK(B355,"Voir détails")</f>
        <v>Voir détails</v>
      </c>
      <c r="D355" s="3" t="s">
        <v>796</v>
      </c>
      <c r="E355" s="3" t="s">
        <v>11</v>
      </c>
      <c r="F355" s="16" t="s">
        <v>43</v>
      </c>
      <c r="G355" s="16" t="str">
        <f aca="false">UPPER(LEFT(F355,1)) &amp; LOWER(MID(F355,2,999))</f>
        <v>Sam. et dim.</v>
      </c>
      <c r="J355" s="3" t="str">
        <f aca="false">IF(K355=K356,"",K356)</f>
        <v/>
      </c>
      <c r="K355" s="3" t="s">
        <v>770</v>
      </c>
      <c r="L355" s="3" t="s">
        <v>34</v>
      </c>
    </row>
    <row r="356" customFormat="false" ht="15" hidden="false" customHeight="false" outlineLevel="0" collapsed="false">
      <c r="A356" s="3" t="s">
        <v>803</v>
      </c>
      <c r="B356" s="15" t="s">
        <v>804</v>
      </c>
      <c r="C356" s="3" t="str">
        <f aca="false">HYPERLINK(B356,"Voir détails")</f>
        <v>Voir détails</v>
      </c>
      <c r="D356" s="3" t="s">
        <v>796</v>
      </c>
      <c r="E356" s="3" t="s">
        <v>11</v>
      </c>
      <c r="F356" s="16" t="s">
        <v>43</v>
      </c>
      <c r="G356" s="16" t="str">
        <f aca="false">UPPER(LEFT(F356,1)) &amp; LOWER(MID(F356,2,999))</f>
        <v>Sam. et dim.</v>
      </c>
      <c r="J356" s="3" t="str">
        <f aca="false">IF(K356=K357,"",K357)</f>
        <v/>
      </c>
      <c r="K356" s="3" t="s">
        <v>770</v>
      </c>
      <c r="L356" s="3" t="s">
        <v>34</v>
      </c>
    </row>
    <row r="357" customFormat="false" ht="15" hidden="false" customHeight="false" outlineLevel="0" collapsed="false">
      <c r="A357" s="3" t="s">
        <v>805</v>
      </c>
      <c r="B357" s="15" t="s">
        <v>806</v>
      </c>
      <c r="C357" s="3" t="str">
        <f aca="false">HYPERLINK(B357,"Voir détails")</f>
        <v>Voir détails</v>
      </c>
      <c r="D357" s="3" t="s">
        <v>796</v>
      </c>
      <c r="E357" s="3" t="s">
        <v>27</v>
      </c>
      <c r="F357" s="16" t="s">
        <v>43</v>
      </c>
      <c r="G357" s="16" t="str">
        <f aca="false">UPPER(LEFT(F357,1)) &amp; LOWER(MID(F357,2,999))</f>
        <v>Sam. et dim.</v>
      </c>
      <c r="J357" s="3" t="str">
        <f aca="false">IF(K357=K358,"",K358)</f>
        <v>Lyon 7ème</v>
      </c>
      <c r="K357" s="3" t="s">
        <v>770</v>
      </c>
      <c r="L357" s="3" t="s">
        <v>34</v>
      </c>
    </row>
    <row r="358" customFormat="false" ht="15" hidden="false" customHeight="false" outlineLevel="0" collapsed="false">
      <c r="A358" s="3" t="s">
        <v>807</v>
      </c>
      <c r="B358" s="15" t="s">
        <v>808</v>
      </c>
      <c r="C358" s="3" t="str">
        <f aca="false">HYPERLINK(B358,"Voir détails")</f>
        <v>Voir détails</v>
      </c>
      <c r="D358" s="3" t="s">
        <v>796</v>
      </c>
      <c r="E358" s="3" t="s">
        <v>53</v>
      </c>
      <c r="F358" s="16" t="s">
        <v>43</v>
      </c>
      <c r="G358" s="16" t="str">
        <f aca="false">UPPER(LEFT(F358,1)) &amp; LOWER(MID(F358,2,999))</f>
        <v>Sam. et dim.</v>
      </c>
      <c r="J358" s="3" t="str">
        <f aca="false">IF(K358=K359,"",K359)</f>
        <v/>
      </c>
      <c r="K358" s="3" t="s">
        <v>809</v>
      </c>
    </row>
    <row r="359" customFormat="false" ht="15" hidden="false" customHeight="false" outlineLevel="0" collapsed="false">
      <c r="A359" s="3" t="s">
        <v>810</v>
      </c>
      <c r="B359" s="15" t="s">
        <v>811</v>
      </c>
      <c r="C359" s="3" t="str">
        <f aca="false">HYPERLINK(B359,"Voir détails")</f>
        <v>Voir détails</v>
      </c>
      <c r="D359" s="3" t="s">
        <v>796</v>
      </c>
      <c r="E359" s="3" t="s">
        <v>47</v>
      </c>
      <c r="F359" s="16" t="s">
        <v>68</v>
      </c>
      <c r="G359" s="16" t="str">
        <f aca="false">UPPER(LEFT(F359,1)) &amp; LOWER(MID(F359,2,999))</f>
        <v>Sam.</v>
      </c>
      <c r="J359" s="3" t="str">
        <f aca="false">IF(K359=K360,"",K360)</f>
        <v/>
      </c>
      <c r="K359" s="3" t="s">
        <v>809</v>
      </c>
      <c r="L359" s="3" t="s">
        <v>34</v>
      </c>
    </row>
    <row r="360" customFormat="false" ht="15" hidden="false" customHeight="false" outlineLevel="0" collapsed="false">
      <c r="A360" s="3" t="s">
        <v>812</v>
      </c>
      <c r="B360" s="15" t="s">
        <v>813</v>
      </c>
      <c r="C360" s="3" t="str">
        <f aca="false">HYPERLINK(B360,"Voir détails")</f>
        <v>Voir détails</v>
      </c>
      <c r="D360" s="3" t="s">
        <v>796</v>
      </c>
      <c r="E360" s="3" t="s">
        <v>27</v>
      </c>
      <c r="F360" s="16" t="s">
        <v>211</v>
      </c>
      <c r="G360" s="16" t="str">
        <f aca="false">UPPER(LEFT(F360,1)) &amp; LOWER(MID(F360,2,999))</f>
        <v>Venredi et sam.</v>
      </c>
      <c r="J360" s="3" t="str">
        <f aca="false">IF(K360=K361,"",K361)</f>
        <v/>
      </c>
      <c r="K360" s="3" t="s">
        <v>809</v>
      </c>
    </row>
    <row r="361" customFormat="false" ht="15" hidden="false" customHeight="false" outlineLevel="0" collapsed="false">
      <c r="A361" s="3" t="s">
        <v>814</v>
      </c>
      <c r="B361" s="15" t="s">
        <v>815</v>
      </c>
      <c r="C361" s="3" t="str">
        <f aca="false">HYPERLINK(B361,"Voir détails")</f>
        <v>Voir détails</v>
      </c>
      <c r="D361" s="3" t="s">
        <v>796</v>
      </c>
      <c r="E361" s="3" t="s">
        <v>53</v>
      </c>
      <c r="F361" s="16" t="s">
        <v>68</v>
      </c>
      <c r="G361" s="16" t="str">
        <f aca="false">UPPER(LEFT(F361,1)) &amp; LOWER(MID(F361,2,999))</f>
        <v>Sam.</v>
      </c>
      <c r="J361" s="3" t="str">
        <f aca="false">IF(K361=K362,"",K362)</f>
        <v/>
      </c>
      <c r="K361" s="3" t="s">
        <v>809</v>
      </c>
    </row>
    <row r="362" customFormat="false" ht="15" hidden="false" customHeight="false" outlineLevel="0" collapsed="false">
      <c r="A362" s="3" t="s">
        <v>816</v>
      </c>
      <c r="B362" s="15" t="s">
        <v>817</v>
      </c>
      <c r="C362" s="3" t="str">
        <f aca="false">HYPERLINK(B362,"Voir détails")</f>
        <v>Voir détails</v>
      </c>
      <c r="D362" s="3" t="s">
        <v>818</v>
      </c>
      <c r="E362" s="3" t="s">
        <v>47</v>
      </c>
      <c r="F362" s="16" t="s">
        <v>819</v>
      </c>
      <c r="G362" s="16" t="str">
        <f aca="false">UPPER(LEFT(F362,1)) &amp; LOWER(MID(F362,2,999))</f>
        <v>Vend. 19 et lundi 22</v>
      </c>
      <c r="J362" s="3" t="str">
        <f aca="false">IF(K362=K363,"",K363)</f>
        <v/>
      </c>
      <c r="K362" s="3" t="s">
        <v>809</v>
      </c>
      <c r="L362" s="3" t="s">
        <v>34</v>
      </c>
    </row>
    <row r="363" customFormat="false" ht="15" hidden="false" customHeight="false" outlineLevel="0" collapsed="false">
      <c r="A363" s="3" t="s">
        <v>820</v>
      </c>
      <c r="B363" s="15" t="s">
        <v>821</v>
      </c>
      <c r="C363" s="3" t="str">
        <f aca="false">HYPERLINK(B363,"Voir détails")</f>
        <v>Voir détails</v>
      </c>
      <c r="D363" s="3" t="s">
        <v>818</v>
      </c>
      <c r="E363" s="3" t="s">
        <v>27</v>
      </c>
      <c r="F363" s="16" t="s">
        <v>43</v>
      </c>
      <c r="G363" s="16" t="str">
        <f aca="false">UPPER(LEFT(F363,1)) &amp; LOWER(MID(F363,2,999))</f>
        <v>Sam. et dim.</v>
      </c>
      <c r="J363" s="3" t="str">
        <f aca="false">IF(K363=K364,"",K364)</f>
        <v/>
      </c>
      <c r="K363" s="3" t="s">
        <v>809</v>
      </c>
    </row>
    <row r="364" customFormat="false" ht="15" hidden="false" customHeight="false" outlineLevel="0" collapsed="false">
      <c r="A364" s="3" t="s">
        <v>822</v>
      </c>
      <c r="B364" s="15" t="s">
        <v>823</v>
      </c>
      <c r="C364" s="3" t="str">
        <f aca="false">HYPERLINK(B364,"Voir détails")</f>
        <v>Voir détails</v>
      </c>
      <c r="D364" s="3" t="s">
        <v>818</v>
      </c>
      <c r="E364" s="3" t="s">
        <v>11</v>
      </c>
      <c r="F364" s="16" t="s">
        <v>43</v>
      </c>
      <c r="G364" s="16" t="str">
        <f aca="false">UPPER(LEFT(F364,1)) &amp; LOWER(MID(F364,2,999))</f>
        <v>Sam. et dim.</v>
      </c>
      <c r="J364" s="3" t="str">
        <f aca="false">IF(K364=K365,"",K365)</f>
        <v/>
      </c>
      <c r="K364" s="3" t="s">
        <v>809</v>
      </c>
      <c r="L364" s="3" t="s">
        <v>34</v>
      </c>
    </row>
    <row r="365" customFormat="false" ht="15" hidden="false" customHeight="false" outlineLevel="0" collapsed="false">
      <c r="A365" s="3" t="s">
        <v>824</v>
      </c>
      <c r="B365" s="15" t="s">
        <v>825</v>
      </c>
      <c r="C365" s="3" t="str">
        <f aca="false">HYPERLINK(B365,"Voir détails")</f>
        <v>Voir détails</v>
      </c>
      <c r="D365" s="3" t="s">
        <v>818</v>
      </c>
      <c r="E365" s="3" t="s">
        <v>47</v>
      </c>
      <c r="F365" s="16" t="s">
        <v>301</v>
      </c>
      <c r="G365" s="16" t="str">
        <f aca="false">UPPER(LEFT(F365,1)) &amp; LOWER(MID(F365,2,999))</f>
        <v>Vend. jusqu'à lundi 22</v>
      </c>
      <c r="J365" s="3" t="str">
        <f aca="false">IF(K365=K366,"",K366)</f>
        <v/>
      </c>
      <c r="K365" s="3" t="s">
        <v>809</v>
      </c>
    </row>
    <row r="366" customFormat="false" ht="15" hidden="false" customHeight="false" outlineLevel="0" collapsed="false">
      <c r="A366" s="3" t="s">
        <v>826</v>
      </c>
      <c r="B366" s="15" t="s">
        <v>827</v>
      </c>
      <c r="C366" s="3" t="str">
        <f aca="false">HYPERLINK(B366,"Voir détails")</f>
        <v>Voir détails</v>
      </c>
      <c r="D366" s="3" t="s">
        <v>818</v>
      </c>
      <c r="E366" s="3" t="s">
        <v>47</v>
      </c>
      <c r="F366" s="16" t="s">
        <v>43</v>
      </c>
      <c r="G366" s="16" t="str">
        <f aca="false">UPPER(LEFT(F366,1)) &amp; LOWER(MID(F366,2,999))</f>
        <v>Sam. et dim.</v>
      </c>
      <c r="J366" s="3" t="str">
        <f aca="false">IF(K366=K367,"",K367)</f>
        <v/>
      </c>
      <c r="K366" s="3" t="s">
        <v>809</v>
      </c>
    </row>
    <row r="367" customFormat="false" ht="15" hidden="false" customHeight="false" outlineLevel="0" collapsed="false">
      <c r="A367" s="3" t="s">
        <v>828</v>
      </c>
      <c r="B367" s="15" t="s">
        <v>829</v>
      </c>
      <c r="C367" s="3" t="str">
        <f aca="false">HYPERLINK(B367,"Voir détails")</f>
        <v>Voir détails</v>
      </c>
      <c r="D367" s="3" t="s">
        <v>818</v>
      </c>
      <c r="E367" s="3" t="s">
        <v>47</v>
      </c>
      <c r="F367" s="16" t="s">
        <v>43</v>
      </c>
      <c r="G367" s="16" t="str">
        <f aca="false">UPPER(LEFT(F367,1)) &amp; LOWER(MID(F367,2,999))</f>
        <v>Sam. et dim.</v>
      </c>
      <c r="J367" s="3" t="str">
        <f aca="false">IF(K367=K368,"",K368)</f>
        <v/>
      </c>
      <c r="K367" s="3" t="s">
        <v>809</v>
      </c>
      <c r="L367" s="3" t="s">
        <v>34</v>
      </c>
    </row>
    <row r="368" customFormat="false" ht="15" hidden="false" customHeight="false" outlineLevel="0" collapsed="false">
      <c r="A368" s="3" t="s">
        <v>830</v>
      </c>
      <c r="B368" s="15" t="s">
        <v>831</v>
      </c>
      <c r="C368" s="3" t="str">
        <f aca="false">HYPERLINK(B368,"Voir détails")</f>
        <v>Voir détails</v>
      </c>
      <c r="D368" s="3" t="s">
        <v>818</v>
      </c>
      <c r="E368" s="3" t="s">
        <v>11</v>
      </c>
      <c r="F368" s="16" t="s">
        <v>68</v>
      </c>
      <c r="G368" s="16" t="str">
        <f aca="false">UPPER(LEFT(F368,1)) &amp; LOWER(MID(F368,2,999))</f>
        <v>Sam.</v>
      </c>
      <c r="J368" s="3" t="str">
        <f aca="false">IF(K368=K369,"",K369)</f>
        <v/>
      </c>
      <c r="K368" s="3" t="s">
        <v>809</v>
      </c>
      <c r="L368" s="3" t="s">
        <v>34</v>
      </c>
    </row>
    <row r="369" customFormat="false" ht="15" hidden="false" customHeight="false" outlineLevel="0" collapsed="false">
      <c r="A369" s="3" t="s">
        <v>832</v>
      </c>
      <c r="B369" s="15" t="s">
        <v>833</v>
      </c>
      <c r="C369" s="3" t="str">
        <f aca="false">HYPERLINK(B369,"Voir détails")</f>
        <v>Voir détails</v>
      </c>
      <c r="D369" s="3" t="s">
        <v>818</v>
      </c>
      <c r="E369" s="3" t="s">
        <v>65</v>
      </c>
      <c r="F369" s="16" t="s">
        <v>43</v>
      </c>
      <c r="G369" s="16" t="str">
        <f aca="false">UPPER(LEFT(F369,1)) &amp; LOWER(MID(F369,2,999))</f>
        <v>Sam. et dim.</v>
      </c>
      <c r="J369" s="3" t="str">
        <f aca="false">IF(K369=K370,"",K370)</f>
        <v/>
      </c>
      <c r="K369" s="3" t="s">
        <v>809</v>
      </c>
      <c r="L369" s="3" t="s">
        <v>34</v>
      </c>
    </row>
    <row r="370" customFormat="false" ht="15" hidden="false" customHeight="false" outlineLevel="0" collapsed="false">
      <c r="A370" s="3" t="s">
        <v>834</v>
      </c>
      <c r="B370" s="15" t="s">
        <v>835</v>
      </c>
      <c r="C370" s="3" t="str">
        <f aca="false">HYPERLINK(B370,"Voir détails")</f>
        <v>Voir détails</v>
      </c>
      <c r="D370" s="3" t="s">
        <v>818</v>
      </c>
      <c r="E370" s="3" t="s">
        <v>11</v>
      </c>
      <c r="F370" s="16" t="s">
        <v>23</v>
      </c>
      <c r="G370" s="16" t="str">
        <f aca="false">UPPER(LEFT(F370,1)) &amp; LOWER(MID(F370,2,999))</f>
        <v>Dim.</v>
      </c>
      <c r="J370" s="3" t="str">
        <f aca="false">IF(K370=K371,"",K371)</f>
        <v/>
      </c>
      <c r="K370" s="3" t="s">
        <v>809</v>
      </c>
    </row>
    <row r="371" customFormat="false" ht="15" hidden="false" customHeight="false" outlineLevel="0" collapsed="false">
      <c r="A371" s="3" t="s">
        <v>836</v>
      </c>
      <c r="B371" s="15" t="s">
        <v>837</v>
      </c>
      <c r="C371" s="3" t="str">
        <f aca="false">HYPERLINK(B371,"Voir détails")</f>
        <v>Voir détails</v>
      </c>
      <c r="D371" s="3" t="s">
        <v>818</v>
      </c>
      <c r="E371" s="3" t="s">
        <v>65</v>
      </c>
      <c r="F371" s="16" t="s">
        <v>43</v>
      </c>
      <c r="G371" s="16" t="str">
        <f aca="false">UPPER(LEFT(F371,1)) &amp; LOWER(MID(F371,2,999))</f>
        <v>Sam. et dim.</v>
      </c>
      <c r="J371" s="3" t="str">
        <f aca="false">IF(K371=K372,"",K372)</f>
        <v/>
      </c>
      <c r="K371" s="3" t="s">
        <v>809</v>
      </c>
    </row>
    <row r="372" customFormat="false" ht="15" hidden="false" customHeight="false" outlineLevel="0" collapsed="false">
      <c r="A372" s="3" t="s">
        <v>838</v>
      </c>
      <c r="B372" s="15" t="s">
        <v>839</v>
      </c>
      <c r="C372" s="3" t="str">
        <f aca="false">HYPERLINK(B372,"Voir détails")</f>
        <v>Voir détails</v>
      </c>
      <c r="D372" s="3" t="s">
        <v>840</v>
      </c>
      <c r="E372" s="3" t="s">
        <v>27</v>
      </c>
      <c r="F372" s="16" t="s">
        <v>68</v>
      </c>
      <c r="G372" s="16" t="str">
        <f aca="false">UPPER(LEFT(F372,1)) &amp; LOWER(MID(F372,2,999))</f>
        <v>Sam.</v>
      </c>
      <c r="J372" s="3" t="str">
        <f aca="false">IF(K372=K373,"",K373)</f>
        <v/>
      </c>
      <c r="K372" s="3" t="s">
        <v>809</v>
      </c>
    </row>
    <row r="373" customFormat="false" ht="15" hidden="false" customHeight="false" outlineLevel="0" collapsed="false">
      <c r="A373" s="3" t="s">
        <v>841</v>
      </c>
      <c r="B373" s="15" t="s">
        <v>842</v>
      </c>
      <c r="C373" s="3" t="str">
        <f aca="false">HYPERLINK(B373,"Voir détails")</f>
        <v>Voir détails</v>
      </c>
      <c r="D373" s="3" t="s">
        <v>840</v>
      </c>
      <c r="E373" s="3" t="s">
        <v>11</v>
      </c>
      <c r="F373" s="16" t="s">
        <v>43</v>
      </c>
      <c r="G373" s="16" t="str">
        <f aca="false">UPPER(LEFT(F373,1)) &amp; LOWER(MID(F373,2,999))</f>
        <v>Sam. et dim.</v>
      </c>
      <c r="J373" s="3" t="str">
        <f aca="false">IF(K373=K374,"",K374)</f>
        <v/>
      </c>
      <c r="K373" s="3" t="s">
        <v>809</v>
      </c>
    </row>
    <row r="374" customFormat="false" ht="15" hidden="false" customHeight="false" outlineLevel="0" collapsed="false">
      <c r="A374" s="3" t="s">
        <v>843</v>
      </c>
      <c r="B374" s="15" t="s">
        <v>844</v>
      </c>
      <c r="C374" s="3" t="str">
        <f aca="false">HYPERLINK(B374,"Voir détails")</f>
        <v>Voir détails</v>
      </c>
      <c r="D374" s="3" t="s">
        <v>840</v>
      </c>
      <c r="E374" s="3" t="s">
        <v>11</v>
      </c>
      <c r="F374" s="16" t="s">
        <v>43</v>
      </c>
      <c r="G374" s="16" t="str">
        <f aca="false">UPPER(LEFT(F374,1)) &amp; LOWER(MID(F374,2,999))</f>
        <v>Sam. et dim.</v>
      </c>
      <c r="J374" s="3" t="str">
        <f aca="false">IF(K374=K375,"",K375)</f>
        <v/>
      </c>
      <c r="K374" s="3" t="s">
        <v>809</v>
      </c>
    </row>
    <row r="375" customFormat="false" ht="15" hidden="false" customHeight="false" outlineLevel="0" collapsed="false">
      <c r="A375" s="3" t="s">
        <v>845</v>
      </c>
      <c r="B375" s="15" t="s">
        <v>846</v>
      </c>
      <c r="C375" s="3" t="str">
        <f aca="false">HYPERLINK(B375,"Voir détails")</f>
        <v>Voir détails</v>
      </c>
      <c r="D375" s="3" t="s">
        <v>840</v>
      </c>
      <c r="E375" s="3" t="s">
        <v>11</v>
      </c>
      <c r="F375" s="16" t="s">
        <v>43</v>
      </c>
      <c r="G375" s="16" t="str">
        <f aca="false">UPPER(LEFT(F375,1)) &amp; LOWER(MID(F375,2,999))</f>
        <v>Sam. et dim.</v>
      </c>
      <c r="J375" s="3" t="str">
        <f aca="false">IF(K375=K376,"",K376)</f>
        <v/>
      </c>
      <c r="K375" s="3" t="s">
        <v>809</v>
      </c>
    </row>
    <row r="376" customFormat="false" ht="15" hidden="false" customHeight="false" outlineLevel="0" collapsed="false">
      <c r="A376" s="3" t="s">
        <v>847</v>
      </c>
      <c r="B376" s="15" t="s">
        <v>848</v>
      </c>
      <c r="C376" s="3" t="str">
        <f aca="false">HYPERLINK(B376,"Voir détails")</f>
        <v>Voir détails</v>
      </c>
      <c r="D376" s="3" t="s">
        <v>840</v>
      </c>
      <c r="E376" s="3" t="s">
        <v>65</v>
      </c>
      <c r="F376" s="16" t="s">
        <v>43</v>
      </c>
      <c r="G376" s="16" t="str">
        <f aca="false">UPPER(LEFT(F376,1)) &amp; LOWER(MID(F376,2,999))</f>
        <v>Sam. et dim.</v>
      </c>
      <c r="J376" s="3" t="str">
        <f aca="false">IF(K376=K377,"",K377)</f>
        <v/>
      </c>
      <c r="K376" s="3" t="s">
        <v>809</v>
      </c>
    </row>
    <row r="377" customFormat="false" ht="15" hidden="false" customHeight="false" outlineLevel="0" collapsed="false">
      <c r="A377" s="3" t="s">
        <v>849</v>
      </c>
      <c r="B377" s="15" t="s">
        <v>850</v>
      </c>
      <c r="C377" s="3" t="str">
        <f aca="false">HYPERLINK(B377,"Voir détails")</f>
        <v>Voir détails</v>
      </c>
      <c r="D377" s="3" t="s">
        <v>840</v>
      </c>
      <c r="E377" s="3" t="s">
        <v>65</v>
      </c>
      <c r="F377" s="16" t="s">
        <v>43</v>
      </c>
      <c r="G377" s="16" t="str">
        <f aca="false">UPPER(LEFT(F377,1)) &amp; LOWER(MID(F377,2,999))</f>
        <v>Sam. et dim.</v>
      </c>
      <c r="J377" s="3" t="str">
        <f aca="false">IF(K377=K378,"",K378)</f>
        <v/>
      </c>
      <c r="K377" s="3" t="s">
        <v>809</v>
      </c>
    </row>
    <row r="378" customFormat="false" ht="15" hidden="false" customHeight="false" outlineLevel="0" collapsed="false">
      <c r="A378" s="3" t="s">
        <v>851</v>
      </c>
      <c r="B378" s="15" t="s">
        <v>852</v>
      </c>
      <c r="C378" s="3" t="str">
        <f aca="false">HYPERLINK(B378,"Voir détails")</f>
        <v>Voir détails</v>
      </c>
      <c r="D378" s="3" t="s">
        <v>840</v>
      </c>
      <c r="E378" s="3" t="s">
        <v>65</v>
      </c>
      <c r="F378" s="16" t="s">
        <v>28</v>
      </c>
      <c r="G378" s="16" t="str">
        <f aca="false">UPPER(LEFT(F378,1)) &amp; LOWER(MID(F378,2,999))</f>
        <v>Vend. à dim.</v>
      </c>
      <c r="J378" s="3" t="str">
        <f aca="false">IF(K378=K379,"",K379)</f>
        <v>Lyon 8ème</v>
      </c>
      <c r="K378" s="3" t="s">
        <v>809</v>
      </c>
    </row>
    <row r="379" customFormat="false" ht="15" hidden="false" customHeight="false" outlineLevel="0" collapsed="false">
      <c r="A379" s="3" t="s">
        <v>853</v>
      </c>
      <c r="B379" s="15" t="s">
        <v>854</v>
      </c>
      <c r="C379" s="3" t="str">
        <f aca="false">HYPERLINK(B379,"Voir détails")</f>
        <v>Voir détails</v>
      </c>
      <c r="D379" s="3" t="s">
        <v>840</v>
      </c>
      <c r="E379" s="3" t="s">
        <v>27</v>
      </c>
      <c r="F379" s="16" t="s">
        <v>23</v>
      </c>
      <c r="G379" s="16" t="str">
        <f aca="false">UPPER(LEFT(F379,1)) &amp; LOWER(MID(F379,2,999))</f>
        <v>Dim.</v>
      </c>
      <c r="J379" s="3" t="str">
        <f aca="false">IF(K379=K380,"",K380)</f>
        <v/>
      </c>
      <c r="K379" s="3" t="s">
        <v>855</v>
      </c>
    </row>
    <row r="380" customFormat="false" ht="15" hidden="false" customHeight="false" outlineLevel="0" collapsed="false">
      <c r="A380" s="3" t="s">
        <v>856</v>
      </c>
      <c r="B380" s="15" t="s">
        <v>857</v>
      </c>
      <c r="C380" s="3" t="str">
        <f aca="false">HYPERLINK(B380,"Voir détails")</f>
        <v>Voir détails</v>
      </c>
      <c r="D380" s="3" t="s">
        <v>840</v>
      </c>
      <c r="E380" s="3" t="s">
        <v>53</v>
      </c>
      <c r="F380" s="16" t="s">
        <v>23</v>
      </c>
      <c r="G380" s="16" t="str">
        <f aca="false">UPPER(LEFT(F380,1)) &amp; LOWER(MID(F380,2,999))</f>
        <v>Dim.</v>
      </c>
      <c r="J380" s="3" t="str">
        <f aca="false">IF(K380=K381,"",K381)</f>
        <v/>
      </c>
      <c r="K380" s="3" t="s">
        <v>855</v>
      </c>
    </row>
    <row r="381" customFormat="false" ht="15" hidden="false" customHeight="false" outlineLevel="0" collapsed="false">
      <c r="A381" s="3" t="s">
        <v>858</v>
      </c>
      <c r="B381" s="15" t="s">
        <v>859</v>
      </c>
      <c r="C381" s="3" t="str">
        <f aca="false">HYPERLINK(B381,"Voir détails")</f>
        <v>Voir détails</v>
      </c>
      <c r="D381" s="3" t="s">
        <v>840</v>
      </c>
      <c r="E381" s="3" t="s">
        <v>11</v>
      </c>
      <c r="F381" s="16" t="s">
        <v>43</v>
      </c>
      <c r="G381" s="16" t="str">
        <f aca="false">UPPER(LEFT(F381,1)) &amp; LOWER(MID(F381,2,999))</f>
        <v>Sam. et dim.</v>
      </c>
      <c r="J381" s="3" t="str">
        <f aca="false">IF(K381=K382,"",K382)</f>
        <v/>
      </c>
      <c r="K381" s="3" t="s">
        <v>855</v>
      </c>
    </row>
    <row r="382" customFormat="false" ht="15" hidden="false" customHeight="false" outlineLevel="0" collapsed="false">
      <c r="A382" s="3" t="s">
        <v>860</v>
      </c>
      <c r="B382" s="15" t="s">
        <v>861</v>
      </c>
      <c r="C382" s="3" t="str">
        <f aca="false">HYPERLINK(B382,"Voir détails")</f>
        <v>Voir détails</v>
      </c>
      <c r="D382" s="3" t="s">
        <v>862</v>
      </c>
      <c r="E382" s="3" t="s">
        <v>11</v>
      </c>
      <c r="F382" s="16" t="s">
        <v>68</v>
      </c>
      <c r="G382" s="16" t="str">
        <f aca="false">UPPER(LEFT(F382,1)) &amp; LOWER(MID(F382,2,999))</f>
        <v>Sam.</v>
      </c>
      <c r="J382" s="3" t="str">
        <f aca="false">IF(K382=K383,"",K383)</f>
        <v/>
      </c>
      <c r="K382" s="3" t="s">
        <v>855</v>
      </c>
      <c r="L382" s="3" t="s">
        <v>34</v>
      </c>
    </row>
    <row r="383" customFormat="false" ht="15" hidden="false" customHeight="false" outlineLevel="0" collapsed="false">
      <c r="A383" s="3" t="s">
        <v>863</v>
      </c>
      <c r="B383" s="15" t="s">
        <v>864</v>
      </c>
      <c r="C383" s="3" t="str">
        <f aca="false">HYPERLINK(B383,"Voir détails")</f>
        <v>Voir détails</v>
      </c>
      <c r="D383" s="3" t="s">
        <v>862</v>
      </c>
      <c r="E383" s="3" t="s">
        <v>11</v>
      </c>
      <c r="F383" s="16" t="s">
        <v>68</v>
      </c>
      <c r="G383" s="16" t="str">
        <f aca="false">UPPER(LEFT(F383,1)) &amp; LOWER(MID(F383,2,999))</f>
        <v>Sam.</v>
      </c>
      <c r="J383" s="3" t="str">
        <f aca="false">IF(K383=K384,"",K384)</f>
        <v/>
      </c>
      <c r="K383" s="3" t="s">
        <v>855</v>
      </c>
      <c r="L383" s="3" t="s">
        <v>34</v>
      </c>
    </row>
    <row r="384" customFormat="false" ht="15" hidden="false" customHeight="false" outlineLevel="0" collapsed="false">
      <c r="A384" s="3" t="s">
        <v>865</v>
      </c>
      <c r="B384" s="15" t="s">
        <v>866</v>
      </c>
      <c r="C384" s="3" t="str">
        <f aca="false">HYPERLINK(B384,"Voir détails")</f>
        <v>Voir détails</v>
      </c>
      <c r="D384" s="3" t="s">
        <v>862</v>
      </c>
      <c r="E384" s="3" t="s">
        <v>65</v>
      </c>
      <c r="F384" s="16" t="s">
        <v>43</v>
      </c>
      <c r="G384" s="16" t="str">
        <f aca="false">UPPER(LEFT(F384,1)) &amp; LOWER(MID(F384,2,999))</f>
        <v>Sam. et dim.</v>
      </c>
      <c r="J384" s="3" t="str">
        <f aca="false">IF(K384=K385,"",K385)</f>
        <v/>
      </c>
      <c r="K384" s="3" t="s">
        <v>855</v>
      </c>
    </row>
    <row r="385" customFormat="false" ht="15" hidden="false" customHeight="false" outlineLevel="0" collapsed="false">
      <c r="A385" s="3" t="s">
        <v>867</v>
      </c>
      <c r="B385" s="15" t="s">
        <v>868</v>
      </c>
      <c r="C385" s="3" t="str">
        <f aca="false">HYPERLINK(B385,"Voir détails")</f>
        <v>Voir détails</v>
      </c>
      <c r="D385" s="3" t="s">
        <v>862</v>
      </c>
      <c r="E385" s="3" t="s">
        <v>53</v>
      </c>
      <c r="F385" s="16" t="s">
        <v>68</v>
      </c>
      <c r="G385" s="16" t="str">
        <f aca="false">UPPER(LEFT(F385,1)) &amp; LOWER(MID(F385,2,999))</f>
        <v>Sam.</v>
      </c>
      <c r="J385" s="3" t="str">
        <f aca="false">IF(K385=K386,"",K386)</f>
        <v/>
      </c>
      <c r="K385" s="3" t="s">
        <v>855</v>
      </c>
      <c r="L385" s="3" t="s">
        <v>34</v>
      </c>
    </row>
    <row r="386" customFormat="false" ht="15" hidden="false" customHeight="false" outlineLevel="0" collapsed="false">
      <c r="A386" s="3" t="s">
        <v>869</v>
      </c>
      <c r="B386" s="15" t="s">
        <v>870</v>
      </c>
      <c r="C386" s="3" t="str">
        <f aca="false">HYPERLINK(B386,"Voir détails")</f>
        <v>Voir détails</v>
      </c>
      <c r="D386" s="3" t="s">
        <v>862</v>
      </c>
      <c r="E386" s="3" t="s">
        <v>27</v>
      </c>
      <c r="F386" s="16" t="s">
        <v>68</v>
      </c>
      <c r="G386" s="16" t="str">
        <f aca="false">UPPER(LEFT(F386,1)) &amp; LOWER(MID(F386,2,999))</f>
        <v>Sam.</v>
      </c>
      <c r="J386" s="3" t="str">
        <f aca="false">IF(K386=K387,"",K387)</f>
        <v/>
      </c>
      <c r="K386" s="3" t="s">
        <v>855</v>
      </c>
    </row>
    <row r="387" customFormat="false" ht="15" hidden="false" customHeight="false" outlineLevel="0" collapsed="false">
      <c r="A387" s="3" t="s">
        <v>871</v>
      </c>
      <c r="B387" s="15" t="s">
        <v>872</v>
      </c>
      <c r="C387" s="3" t="str">
        <f aca="false">HYPERLINK(B387,"Voir détails")</f>
        <v>Voir détails</v>
      </c>
      <c r="D387" s="3" t="s">
        <v>862</v>
      </c>
      <c r="E387" s="3" t="s">
        <v>53</v>
      </c>
      <c r="F387" s="16" t="s">
        <v>23</v>
      </c>
      <c r="G387" s="16" t="str">
        <f aca="false">UPPER(LEFT(F387,1)) &amp; LOWER(MID(F387,2,999))</f>
        <v>Dim.</v>
      </c>
      <c r="J387" s="3" t="str">
        <f aca="false">IF(K387=K388,"",K388)</f>
        <v/>
      </c>
      <c r="K387" s="3" t="s">
        <v>855</v>
      </c>
    </row>
    <row r="388" customFormat="false" ht="15" hidden="false" customHeight="false" outlineLevel="0" collapsed="false">
      <c r="A388" s="3" t="s">
        <v>873</v>
      </c>
      <c r="B388" s="15" t="s">
        <v>874</v>
      </c>
      <c r="C388" s="3" t="str">
        <f aca="false">HYPERLINK(B388,"Voir détails")</f>
        <v>Voir détails</v>
      </c>
      <c r="D388" s="3" t="s">
        <v>862</v>
      </c>
      <c r="E388" s="3" t="s">
        <v>11</v>
      </c>
      <c r="F388" s="16" t="s">
        <v>68</v>
      </c>
      <c r="G388" s="16" t="str">
        <f aca="false">UPPER(LEFT(F388,1)) &amp; LOWER(MID(F388,2,999))</f>
        <v>Sam.</v>
      </c>
      <c r="J388" s="3" t="str">
        <f aca="false">IF(K388=K389,"",K389)</f>
        <v/>
      </c>
      <c r="K388" s="3" t="s">
        <v>855</v>
      </c>
      <c r="L388" s="3" t="s">
        <v>34</v>
      </c>
    </row>
    <row r="389" customFormat="false" ht="15" hidden="false" customHeight="false" outlineLevel="0" collapsed="false">
      <c r="A389" s="3" t="s">
        <v>875</v>
      </c>
      <c r="B389" s="15" t="s">
        <v>876</v>
      </c>
      <c r="C389" s="3" t="str">
        <f aca="false">HYPERLINK(B389,"Voir détails")</f>
        <v>Voir détails</v>
      </c>
      <c r="D389" s="3" t="s">
        <v>862</v>
      </c>
      <c r="E389" s="3" t="s">
        <v>47</v>
      </c>
      <c r="F389" s="16" t="s">
        <v>68</v>
      </c>
      <c r="G389" s="16" t="str">
        <f aca="false">UPPER(LEFT(F389,1)) &amp; LOWER(MID(F389,2,999))</f>
        <v>Sam.</v>
      </c>
      <c r="J389" s="3" t="str">
        <f aca="false">IF(K389=K390,"",K390)</f>
        <v/>
      </c>
      <c r="K389" s="3" t="s">
        <v>855</v>
      </c>
      <c r="L389" s="3" t="s">
        <v>34</v>
      </c>
    </row>
    <row r="390" customFormat="false" ht="15" hidden="false" customHeight="false" outlineLevel="0" collapsed="false">
      <c r="A390" s="3" t="s">
        <v>877</v>
      </c>
      <c r="B390" s="15" t="s">
        <v>878</v>
      </c>
      <c r="C390" s="3" t="str">
        <f aca="false">HYPERLINK(B390,"Voir détails")</f>
        <v>Voir détails</v>
      </c>
      <c r="D390" s="3" t="s">
        <v>862</v>
      </c>
      <c r="E390" s="3" t="s">
        <v>53</v>
      </c>
      <c r="F390" s="16" t="s">
        <v>68</v>
      </c>
      <c r="G390" s="16" t="str">
        <f aca="false">UPPER(LEFT(F390,1)) &amp; LOWER(MID(F390,2,999))</f>
        <v>Sam.</v>
      </c>
      <c r="J390" s="3" t="str">
        <f aca="false">IF(K390=K391,"",K391)</f>
        <v/>
      </c>
      <c r="K390" s="3" t="s">
        <v>855</v>
      </c>
      <c r="L390" s="3" t="s">
        <v>34</v>
      </c>
    </row>
    <row r="391" customFormat="false" ht="15" hidden="false" customHeight="false" outlineLevel="0" collapsed="false">
      <c r="A391" s="3" t="s">
        <v>879</v>
      </c>
      <c r="B391" s="15" t="s">
        <v>880</v>
      </c>
      <c r="C391" s="3" t="str">
        <f aca="false">HYPERLINK(B391,"Voir détails")</f>
        <v>Voir détails</v>
      </c>
      <c r="D391" s="3" t="s">
        <v>862</v>
      </c>
      <c r="E391" s="3" t="s">
        <v>27</v>
      </c>
      <c r="F391" s="16" t="s">
        <v>43</v>
      </c>
      <c r="G391" s="16" t="str">
        <f aca="false">UPPER(LEFT(F391,1)) &amp; LOWER(MID(F391,2,999))</f>
        <v>Sam. et dim.</v>
      </c>
      <c r="J391" s="3" t="str">
        <f aca="false">IF(K391=K392,"",K392)</f>
        <v/>
      </c>
      <c r="K391" s="3" t="s">
        <v>855</v>
      </c>
    </row>
    <row r="392" customFormat="false" ht="15" hidden="false" customHeight="false" outlineLevel="0" collapsed="false">
      <c r="A392" s="3" t="s">
        <v>881</v>
      </c>
      <c r="B392" s="15" t="s">
        <v>882</v>
      </c>
      <c r="C392" s="3" t="str">
        <f aca="false">HYPERLINK(B392,"Voir détails")</f>
        <v>Voir détails</v>
      </c>
      <c r="D392" s="3" t="s">
        <v>883</v>
      </c>
      <c r="E392" s="3" t="s">
        <v>53</v>
      </c>
      <c r="F392" s="16" t="s">
        <v>68</v>
      </c>
      <c r="G392" s="16" t="str">
        <f aca="false">UPPER(LEFT(F392,1)) &amp; LOWER(MID(F392,2,999))</f>
        <v>Sam.</v>
      </c>
      <c r="J392" s="3" t="str">
        <f aca="false">IF(K392=K393,"",K393)</f>
        <v/>
      </c>
      <c r="K392" s="3" t="s">
        <v>855</v>
      </c>
      <c r="L392" s="3" t="s">
        <v>34</v>
      </c>
    </row>
    <row r="393" customFormat="false" ht="15" hidden="false" customHeight="false" outlineLevel="0" collapsed="false">
      <c r="A393" s="3" t="s">
        <v>884</v>
      </c>
      <c r="B393" s="15" t="s">
        <v>885</v>
      </c>
      <c r="C393" s="3" t="str">
        <f aca="false">HYPERLINK(B393,"Voir détails")</f>
        <v>Voir détails</v>
      </c>
      <c r="D393" s="3" t="s">
        <v>883</v>
      </c>
      <c r="E393" s="3" t="s">
        <v>53</v>
      </c>
      <c r="F393" s="16" t="s">
        <v>43</v>
      </c>
      <c r="G393" s="16" t="str">
        <f aca="false">UPPER(LEFT(F393,1)) &amp; LOWER(MID(F393,2,999))</f>
        <v>Sam. et dim.</v>
      </c>
      <c r="J393" s="3" t="str">
        <f aca="false">IF(K393=K394,"",K394)</f>
        <v/>
      </c>
      <c r="K393" s="3" t="s">
        <v>855</v>
      </c>
    </row>
    <row r="394" customFormat="false" ht="15" hidden="false" customHeight="false" outlineLevel="0" collapsed="false">
      <c r="A394" s="3" t="s">
        <v>886</v>
      </c>
      <c r="B394" s="15" t="s">
        <v>887</v>
      </c>
      <c r="C394" s="3" t="str">
        <f aca="false">HYPERLINK(B394,"Voir détails")</f>
        <v>Voir détails</v>
      </c>
      <c r="D394" s="3" t="s">
        <v>883</v>
      </c>
      <c r="E394" s="3" t="s">
        <v>53</v>
      </c>
      <c r="F394" s="16" t="s">
        <v>68</v>
      </c>
      <c r="G394" s="16" t="str">
        <f aca="false">UPPER(LEFT(F394,1)) &amp; LOWER(MID(F394,2,999))</f>
        <v>Sam.</v>
      </c>
      <c r="J394" s="3" t="str">
        <f aca="false">IF(K394=K395,"",K395)</f>
        <v/>
      </c>
      <c r="K394" s="3" t="s">
        <v>855</v>
      </c>
      <c r="L394" s="3" t="s">
        <v>34</v>
      </c>
    </row>
    <row r="395" customFormat="false" ht="15" hidden="false" customHeight="false" outlineLevel="0" collapsed="false">
      <c r="A395" s="3" t="s">
        <v>888</v>
      </c>
      <c r="B395" s="15" t="s">
        <v>889</v>
      </c>
      <c r="C395" s="3" t="str">
        <f aca="false">HYPERLINK(B395,"Voir détails")</f>
        <v>Voir détails</v>
      </c>
      <c r="D395" s="3" t="s">
        <v>883</v>
      </c>
      <c r="E395" s="3" t="s">
        <v>53</v>
      </c>
      <c r="F395" s="16" t="s">
        <v>68</v>
      </c>
      <c r="G395" s="16" t="str">
        <f aca="false">UPPER(LEFT(F395,1)) &amp; LOWER(MID(F395,2,999))</f>
        <v>Sam.</v>
      </c>
      <c r="J395" s="3" t="str">
        <f aca="false">IF(K395=K396,"",K396)</f>
        <v/>
      </c>
      <c r="K395" s="3" t="s">
        <v>855</v>
      </c>
      <c r="L395" s="3" t="s">
        <v>34</v>
      </c>
    </row>
    <row r="396" customFormat="false" ht="15" hidden="false" customHeight="false" outlineLevel="0" collapsed="false">
      <c r="A396" s="3" t="s">
        <v>890</v>
      </c>
      <c r="B396" s="15" t="s">
        <v>891</v>
      </c>
      <c r="C396" s="3" t="str">
        <f aca="false">HYPERLINK(B396,"Voir détails")</f>
        <v>Voir détails</v>
      </c>
      <c r="D396" s="3" t="s">
        <v>883</v>
      </c>
      <c r="E396" s="3" t="s">
        <v>11</v>
      </c>
      <c r="F396" s="16" t="s">
        <v>68</v>
      </c>
      <c r="G396" s="16" t="str">
        <f aca="false">UPPER(LEFT(F396,1)) &amp; LOWER(MID(F396,2,999))</f>
        <v>Sam.</v>
      </c>
      <c r="J396" s="3" t="str">
        <f aca="false">IF(K396=K397,"",K397)</f>
        <v/>
      </c>
      <c r="K396" s="3" t="s">
        <v>855</v>
      </c>
      <c r="L396" s="3" t="s">
        <v>34</v>
      </c>
    </row>
    <row r="397" customFormat="false" ht="15" hidden="false" customHeight="false" outlineLevel="0" collapsed="false">
      <c r="A397" s="3" t="s">
        <v>892</v>
      </c>
      <c r="B397" s="15" t="s">
        <v>893</v>
      </c>
      <c r="C397" s="3" t="str">
        <f aca="false">HYPERLINK(B397,"Voir détails")</f>
        <v>Voir détails</v>
      </c>
      <c r="D397" s="3" t="s">
        <v>883</v>
      </c>
      <c r="E397" s="3" t="s">
        <v>27</v>
      </c>
      <c r="F397" s="16" t="s">
        <v>68</v>
      </c>
      <c r="G397" s="16" t="str">
        <f aca="false">UPPER(LEFT(F397,1)) &amp; LOWER(MID(F397,2,999))</f>
        <v>Sam.</v>
      </c>
      <c r="J397" s="3" t="str">
        <f aca="false">IF(K397=K398,"",K398)</f>
        <v/>
      </c>
      <c r="K397" s="3" t="s">
        <v>855</v>
      </c>
    </row>
    <row r="398" customFormat="false" ht="15" hidden="false" customHeight="false" outlineLevel="0" collapsed="false">
      <c r="A398" s="3" t="s">
        <v>894</v>
      </c>
      <c r="B398" s="15" t="s">
        <v>895</v>
      </c>
      <c r="C398" s="3" t="str">
        <f aca="false">HYPERLINK(B398,"Voir détails")</f>
        <v>Voir détails</v>
      </c>
      <c r="D398" s="3" t="s">
        <v>883</v>
      </c>
      <c r="E398" s="3" t="s">
        <v>11</v>
      </c>
      <c r="F398" s="16" t="s">
        <v>68</v>
      </c>
      <c r="G398" s="16" t="str">
        <f aca="false">UPPER(LEFT(F398,1)) &amp; LOWER(MID(F398,2,999))</f>
        <v>Sam.</v>
      </c>
      <c r="J398" s="3" t="str">
        <f aca="false">IF(K398=K399,"",K399)</f>
        <v/>
      </c>
      <c r="K398" s="3" t="s">
        <v>855</v>
      </c>
      <c r="L398" s="3" t="s">
        <v>34</v>
      </c>
    </row>
    <row r="399" customFormat="false" ht="15" hidden="false" customHeight="false" outlineLevel="0" collapsed="false">
      <c r="A399" s="3" t="s">
        <v>896</v>
      </c>
      <c r="B399" s="15" t="s">
        <v>897</v>
      </c>
      <c r="C399" s="3" t="str">
        <f aca="false">HYPERLINK(B399,"Voir détails")</f>
        <v>Voir détails</v>
      </c>
      <c r="D399" s="3" t="s">
        <v>883</v>
      </c>
      <c r="E399" s="3" t="s">
        <v>65</v>
      </c>
      <c r="F399" s="16" t="s">
        <v>43</v>
      </c>
      <c r="G399" s="16" t="str">
        <f aca="false">UPPER(LEFT(F399,1)) &amp; LOWER(MID(F399,2,999))</f>
        <v>Sam. et dim.</v>
      </c>
      <c r="J399" s="3" t="str">
        <f aca="false">IF(K399=K400,"",K400)</f>
        <v>Lyon 9ème</v>
      </c>
      <c r="K399" s="3" t="s">
        <v>855</v>
      </c>
      <c r="L399" s="3" t="s">
        <v>34</v>
      </c>
    </row>
    <row r="400" customFormat="false" ht="15" hidden="false" customHeight="false" outlineLevel="0" collapsed="false">
      <c r="A400" s="3" t="s">
        <v>898</v>
      </c>
      <c r="B400" s="15" t="s">
        <v>899</v>
      </c>
      <c r="C400" s="3" t="str">
        <f aca="false">HYPERLINK(B400,"Voir détails")</f>
        <v>Voir détails</v>
      </c>
      <c r="D400" s="3" t="s">
        <v>883</v>
      </c>
      <c r="E400" s="3" t="s">
        <v>53</v>
      </c>
      <c r="F400" s="16" t="s">
        <v>43</v>
      </c>
      <c r="G400" s="16" t="str">
        <f aca="false">UPPER(LEFT(F400,1)) &amp; LOWER(MID(F400,2,999))</f>
        <v>Sam. et dim.</v>
      </c>
      <c r="J400" s="3" t="str">
        <f aca="false">IF(K400=K401,"",K401)</f>
        <v/>
      </c>
      <c r="K400" s="3" t="s">
        <v>900</v>
      </c>
    </row>
    <row r="401" customFormat="false" ht="15" hidden="false" customHeight="false" outlineLevel="0" collapsed="false">
      <c r="A401" s="3" t="s">
        <v>901</v>
      </c>
      <c r="B401" s="15" t="s">
        <v>902</v>
      </c>
      <c r="C401" s="3" t="str">
        <f aca="false">HYPERLINK(B401,"Voir détails")</f>
        <v>Voir détails</v>
      </c>
      <c r="D401" s="3" t="s">
        <v>883</v>
      </c>
      <c r="E401" s="3" t="s">
        <v>47</v>
      </c>
      <c r="F401" s="16" t="s">
        <v>23</v>
      </c>
      <c r="G401" s="16" t="str">
        <f aca="false">UPPER(LEFT(F401,1)) &amp; LOWER(MID(F401,2,999))</f>
        <v>Dim.</v>
      </c>
      <c r="J401" s="3" t="str">
        <f aca="false">IF(K401=K402,"",K402)</f>
        <v/>
      </c>
      <c r="K401" s="3" t="s">
        <v>900</v>
      </c>
      <c r="L401" s="3" t="s">
        <v>34</v>
      </c>
    </row>
    <row r="402" customFormat="false" ht="15" hidden="false" customHeight="false" outlineLevel="0" collapsed="false">
      <c r="A402" s="3" t="s">
        <v>903</v>
      </c>
      <c r="B402" s="15" t="s">
        <v>904</v>
      </c>
      <c r="C402" s="3" t="str">
        <f aca="false">HYPERLINK(B402,"Voir détails")</f>
        <v>Voir détails</v>
      </c>
      <c r="D402" s="3" t="s">
        <v>905</v>
      </c>
      <c r="E402" s="3" t="s">
        <v>53</v>
      </c>
      <c r="F402" s="16" t="s">
        <v>43</v>
      </c>
      <c r="G402" s="16" t="str">
        <f aca="false">UPPER(LEFT(F402,1)) &amp; LOWER(MID(F402,2,999))</f>
        <v>Sam. et dim.</v>
      </c>
      <c r="J402" s="3" t="str">
        <f aca="false">IF(K402=K403,"",K403)</f>
        <v/>
      </c>
      <c r="K402" s="3" t="s">
        <v>900</v>
      </c>
      <c r="L402" s="3" t="s">
        <v>34</v>
      </c>
    </row>
    <row r="403" customFormat="false" ht="15" hidden="false" customHeight="false" outlineLevel="0" collapsed="false">
      <c r="A403" s="3" t="s">
        <v>906</v>
      </c>
      <c r="B403" s="15" t="s">
        <v>907</v>
      </c>
      <c r="C403" s="3" t="str">
        <f aca="false">HYPERLINK(B403,"Voir détails")</f>
        <v>Voir détails</v>
      </c>
      <c r="D403" s="3" t="s">
        <v>905</v>
      </c>
      <c r="E403" s="3" t="s">
        <v>53</v>
      </c>
      <c r="F403" s="16" t="s">
        <v>68</v>
      </c>
      <c r="G403" s="16" t="str">
        <f aca="false">UPPER(LEFT(F403,1)) &amp; LOWER(MID(F403,2,999))</f>
        <v>Sam.</v>
      </c>
      <c r="J403" s="3" t="str">
        <f aca="false">IF(K403=K404,"",K404)</f>
        <v/>
      </c>
      <c r="K403" s="3" t="s">
        <v>900</v>
      </c>
      <c r="L403" s="3" t="s">
        <v>34</v>
      </c>
    </row>
    <row r="404" customFormat="false" ht="15" hidden="false" customHeight="false" outlineLevel="0" collapsed="false">
      <c r="A404" s="3" t="s">
        <v>908</v>
      </c>
      <c r="B404" s="15" t="s">
        <v>909</v>
      </c>
      <c r="C404" s="3" t="str">
        <f aca="false">HYPERLINK(B404,"Voir détails")</f>
        <v>Voir détails</v>
      </c>
      <c r="D404" s="3" t="s">
        <v>905</v>
      </c>
      <c r="E404" s="3" t="s">
        <v>165</v>
      </c>
      <c r="F404" s="16" t="s">
        <v>43</v>
      </c>
      <c r="G404" s="16" t="str">
        <f aca="false">UPPER(LEFT(F404,1)) &amp; LOWER(MID(F404,2,999))</f>
        <v>Sam. et dim.</v>
      </c>
      <c r="J404" s="3" t="str">
        <f aca="false">IF(K404=K405,"",K405)</f>
        <v/>
      </c>
      <c r="K404" s="3" t="s">
        <v>900</v>
      </c>
    </row>
    <row r="405" customFormat="false" ht="15" hidden="false" customHeight="false" outlineLevel="0" collapsed="false">
      <c r="A405" s="3" t="s">
        <v>910</v>
      </c>
      <c r="B405" s="15" t="s">
        <v>911</v>
      </c>
      <c r="C405" s="3" t="str">
        <f aca="false">HYPERLINK(B405,"Voir détails")</f>
        <v>Voir détails</v>
      </c>
      <c r="D405" s="3" t="s">
        <v>905</v>
      </c>
      <c r="E405" s="3" t="s">
        <v>53</v>
      </c>
      <c r="F405" s="16" t="s">
        <v>23</v>
      </c>
      <c r="G405" s="16" t="str">
        <f aca="false">UPPER(LEFT(F405,1)) &amp; LOWER(MID(F405,2,999))</f>
        <v>Dim.</v>
      </c>
      <c r="J405" s="3" t="str">
        <f aca="false">IF(K405=K406,"",K406)</f>
        <v/>
      </c>
      <c r="K405" s="3" t="s">
        <v>900</v>
      </c>
    </row>
    <row r="406" customFormat="false" ht="15" hidden="false" customHeight="false" outlineLevel="0" collapsed="false">
      <c r="A406" s="3" t="s">
        <v>912</v>
      </c>
      <c r="B406" s="15" t="s">
        <v>913</v>
      </c>
      <c r="C406" s="3" t="str">
        <f aca="false">HYPERLINK(B406,"Voir détails")</f>
        <v>Voir détails</v>
      </c>
      <c r="D406" s="3" t="s">
        <v>905</v>
      </c>
      <c r="E406" s="3" t="s">
        <v>65</v>
      </c>
      <c r="F406" s="16" t="s">
        <v>43</v>
      </c>
      <c r="G406" s="16" t="str">
        <f aca="false">UPPER(LEFT(F406,1)) &amp; LOWER(MID(F406,2,999))</f>
        <v>Sam. et dim.</v>
      </c>
      <c r="J406" s="3" t="str">
        <f aca="false">IF(K406=K407,"",K407)</f>
        <v/>
      </c>
      <c r="K406" s="3" t="s">
        <v>900</v>
      </c>
    </row>
    <row r="407" customFormat="false" ht="15" hidden="false" customHeight="false" outlineLevel="0" collapsed="false">
      <c r="A407" s="3" t="s">
        <v>914</v>
      </c>
      <c r="B407" s="15" t="s">
        <v>915</v>
      </c>
      <c r="C407" s="3" t="str">
        <f aca="false">HYPERLINK(B407,"Voir détails")</f>
        <v>Voir détails</v>
      </c>
      <c r="D407" s="3" t="s">
        <v>905</v>
      </c>
      <c r="E407" s="3" t="s">
        <v>27</v>
      </c>
      <c r="F407" s="16" t="s">
        <v>43</v>
      </c>
      <c r="G407" s="16" t="str">
        <f aca="false">UPPER(LEFT(F407,1)) &amp; LOWER(MID(F407,2,999))</f>
        <v>Sam. et dim.</v>
      </c>
      <c r="J407" s="3" t="str">
        <f aca="false">IF(K407=K408,"",K408)</f>
        <v/>
      </c>
      <c r="K407" s="3" t="s">
        <v>900</v>
      </c>
    </row>
    <row r="408" customFormat="false" ht="15" hidden="false" customHeight="false" outlineLevel="0" collapsed="false">
      <c r="A408" s="3" t="s">
        <v>916</v>
      </c>
      <c r="B408" s="15" t="s">
        <v>917</v>
      </c>
      <c r="C408" s="3" t="str">
        <f aca="false">HYPERLINK(B408,"Voir détails")</f>
        <v>Voir détails</v>
      </c>
      <c r="D408" s="3" t="s">
        <v>905</v>
      </c>
      <c r="E408" s="3" t="s">
        <v>27</v>
      </c>
      <c r="F408" s="16" t="s">
        <v>43</v>
      </c>
      <c r="G408" s="16" t="str">
        <f aca="false">UPPER(LEFT(F408,1)) &amp; LOWER(MID(F408,2,999))</f>
        <v>Sam. et dim.</v>
      </c>
      <c r="J408" s="3" t="str">
        <f aca="false">IF(K408=K409,"",K409)</f>
        <v/>
      </c>
      <c r="K408" s="3" t="s">
        <v>900</v>
      </c>
    </row>
    <row r="409" customFormat="false" ht="15" hidden="false" customHeight="false" outlineLevel="0" collapsed="false">
      <c r="A409" s="3" t="s">
        <v>918</v>
      </c>
      <c r="B409" s="15" t="s">
        <v>919</v>
      </c>
      <c r="C409" s="3" t="str">
        <f aca="false">HYPERLINK(B409,"Voir détails")</f>
        <v>Voir détails</v>
      </c>
      <c r="D409" s="3" t="s">
        <v>905</v>
      </c>
      <c r="E409" s="3" t="s">
        <v>53</v>
      </c>
      <c r="F409" s="16" t="s">
        <v>43</v>
      </c>
      <c r="G409" s="16" t="str">
        <f aca="false">UPPER(LEFT(F409,1)) &amp; LOWER(MID(F409,2,999))</f>
        <v>Sam. et dim.</v>
      </c>
      <c r="J409" s="3" t="str">
        <f aca="false">IF(K409=K410,"",K410)</f>
        <v/>
      </c>
      <c r="K409" s="3" t="s">
        <v>900</v>
      </c>
    </row>
    <row r="410" customFormat="false" ht="15" hidden="false" customHeight="false" outlineLevel="0" collapsed="false">
      <c r="A410" s="3" t="s">
        <v>920</v>
      </c>
      <c r="B410" s="15" t="s">
        <v>921</v>
      </c>
      <c r="C410" s="3" t="str">
        <f aca="false">HYPERLINK(B410,"Voir détails")</f>
        <v>Voir détails</v>
      </c>
      <c r="D410" s="3" t="s">
        <v>905</v>
      </c>
      <c r="E410" s="3" t="s">
        <v>47</v>
      </c>
      <c r="F410" s="16" t="s">
        <v>43</v>
      </c>
      <c r="G410" s="16" t="str">
        <f aca="false">UPPER(LEFT(F410,1)) &amp; LOWER(MID(F410,2,999))</f>
        <v>Sam. et dim.</v>
      </c>
      <c r="J410" s="3" t="str">
        <f aca="false">IF(K410=K411,"",K411)</f>
        <v/>
      </c>
      <c r="K410" s="3" t="s">
        <v>900</v>
      </c>
      <c r="L410" s="3" t="s">
        <v>34</v>
      </c>
    </row>
    <row r="411" customFormat="false" ht="15" hidden="false" customHeight="false" outlineLevel="0" collapsed="false">
      <c r="A411" s="3" t="s">
        <v>922</v>
      </c>
      <c r="B411" s="15" t="s">
        <v>923</v>
      </c>
      <c r="C411" s="3" t="str">
        <f aca="false">HYPERLINK(B411,"Voir détails")</f>
        <v>Voir détails</v>
      </c>
      <c r="D411" s="3" t="s">
        <v>905</v>
      </c>
      <c r="E411" s="3" t="s">
        <v>165</v>
      </c>
      <c r="F411" s="16" t="s">
        <v>23</v>
      </c>
      <c r="G411" s="16" t="str">
        <f aca="false">UPPER(LEFT(F411,1)) &amp; LOWER(MID(F411,2,999))</f>
        <v>Dim.</v>
      </c>
      <c r="J411" s="3" t="str">
        <f aca="false">IF(K411=K412,"",K412)</f>
        <v/>
      </c>
      <c r="K411" s="3" t="s">
        <v>900</v>
      </c>
      <c r="L411" s="3" t="s">
        <v>34</v>
      </c>
    </row>
    <row r="412" customFormat="false" ht="15" hidden="false" customHeight="false" outlineLevel="0" collapsed="false">
      <c r="A412" s="3" t="s">
        <v>924</v>
      </c>
      <c r="B412" s="15" t="s">
        <v>925</v>
      </c>
      <c r="C412" s="3" t="str">
        <f aca="false">HYPERLINK(B412,"Voir détails")</f>
        <v>Voir détails</v>
      </c>
      <c r="D412" s="3" t="s">
        <v>926</v>
      </c>
      <c r="E412" s="3" t="s">
        <v>11</v>
      </c>
      <c r="F412" s="16" t="s">
        <v>28</v>
      </c>
      <c r="G412" s="16" t="str">
        <f aca="false">UPPER(LEFT(F412,1)) &amp; LOWER(MID(F412,2,999))</f>
        <v>Vend. à dim.</v>
      </c>
      <c r="J412" s="3" t="str">
        <f aca="false">IF(K412=K413,"",K413)</f>
        <v/>
      </c>
      <c r="K412" s="3" t="s">
        <v>900</v>
      </c>
      <c r="L412" s="3" t="s">
        <v>34</v>
      </c>
    </row>
    <row r="413" customFormat="false" ht="15" hidden="false" customHeight="false" outlineLevel="0" collapsed="false">
      <c r="A413" s="3" t="s">
        <v>927</v>
      </c>
      <c r="B413" s="15" t="s">
        <v>928</v>
      </c>
      <c r="C413" s="3" t="str">
        <f aca="false">HYPERLINK(B413,"Voir détails")</f>
        <v>Voir détails</v>
      </c>
      <c r="D413" s="3" t="s">
        <v>926</v>
      </c>
      <c r="E413" s="3" t="s">
        <v>165</v>
      </c>
      <c r="F413" s="16" t="s">
        <v>23</v>
      </c>
      <c r="G413" s="16" t="str">
        <f aca="false">UPPER(LEFT(F413,1)) &amp; LOWER(MID(F413,2,999))</f>
        <v>Dim.</v>
      </c>
      <c r="J413" s="3" t="str">
        <f aca="false">IF(K413=K414,"",K414)</f>
        <v/>
      </c>
      <c r="K413" s="3" t="s">
        <v>900</v>
      </c>
    </row>
    <row r="414" customFormat="false" ht="15" hidden="false" customHeight="false" outlineLevel="0" collapsed="false">
      <c r="A414" s="3" t="s">
        <v>929</v>
      </c>
      <c r="B414" s="15" t="s">
        <v>930</v>
      </c>
      <c r="C414" s="3" t="str">
        <f aca="false">HYPERLINK(B414,"Voir détails")</f>
        <v>Voir détails</v>
      </c>
      <c r="D414" s="3" t="s">
        <v>926</v>
      </c>
      <c r="E414" s="3" t="s">
        <v>27</v>
      </c>
      <c r="F414" s="16" t="s">
        <v>43</v>
      </c>
      <c r="G414" s="16" t="str">
        <f aca="false">UPPER(LEFT(F414,1)) &amp; LOWER(MID(F414,2,999))</f>
        <v>Sam. et dim.</v>
      </c>
      <c r="J414" s="3" t="str">
        <f aca="false">IF(K414=K415,"",K415)</f>
        <v/>
      </c>
      <c r="K414" s="3" t="s">
        <v>900</v>
      </c>
    </row>
    <row r="415" customFormat="false" ht="15" hidden="false" customHeight="false" outlineLevel="0" collapsed="false">
      <c r="A415" s="3" t="s">
        <v>931</v>
      </c>
      <c r="B415" s="15" t="s">
        <v>932</v>
      </c>
      <c r="C415" s="3" t="str">
        <f aca="false">HYPERLINK(B415,"Voir détails")</f>
        <v>Voir détails</v>
      </c>
      <c r="D415" s="3" t="s">
        <v>926</v>
      </c>
      <c r="E415" s="3" t="s">
        <v>11</v>
      </c>
      <c r="F415" s="16" t="s">
        <v>68</v>
      </c>
      <c r="G415" s="16" t="str">
        <f aca="false">UPPER(LEFT(F415,1)) &amp; LOWER(MID(F415,2,999))</f>
        <v>Sam.</v>
      </c>
      <c r="J415" s="3" t="str">
        <f aca="false">IF(K415=K416,"",K416)</f>
        <v/>
      </c>
      <c r="K415" s="3" t="s">
        <v>900</v>
      </c>
    </row>
    <row r="416" customFormat="false" ht="15" hidden="false" customHeight="false" outlineLevel="0" collapsed="false">
      <c r="A416" s="3" t="s">
        <v>933</v>
      </c>
      <c r="B416" s="15" t="s">
        <v>934</v>
      </c>
      <c r="C416" s="3" t="str">
        <f aca="false">HYPERLINK(B416,"Voir détails")</f>
        <v>Voir détails</v>
      </c>
      <c r="D416" s="3" t="s">
        <v>926</v>
      </c>
      <c r="E416" s="3" t="s">
        <v>53</v>
      </c>
      <c r="F416" s="16" t="s">
        <v>23</v>
      </c>
      <c r="G416" s="16" t="str">
        <f aca="false">UPPER(LEFT(F416,1)) &amp; LOWER(MID(F416,2,999))</f>
        <v>Dim.</v>
      </c>
      <c r="J416" s="3" t="str">
        <f aca="false">IF(K416=K417,"",K417)</f>
        <v/>
      </c>
      <c r="K416" s="3" t="s">
        <v>900</v>
      </c>
    </row>
    <row r="417" customFormat="false" ht="15" hidden="false" customHeight="false" outlineLevel="0" collapsed="false">
      <c r="A417" s="3" t="s">
        <v>935</v>
      </c>
      <c r="B417" s="15" t="s">
        <v>936</v>
      </c>
      <c r="C417" s="3" t="str">
        <f aca="false">HYPERLINK(B417,"Voir détails")</f>
        <v>Voir détails</v>
      </c>
      <c r="D417" s="3" t="s">
        <v>926</v>
      </c>
      <c r="E417" s="3" t="s">
        <v>47</v>
      </c>
      <c r="F417" s="16" t="s">
        <v>43</v>
      </c>
      <c r="G417" s="16" t="str">
        <f aca="false">UPPER(LEFT(F417,1)) &amp; LOWER(MID(F417,2,999))</f>
        <v>Sam. et dim.</v>
      </c>
      <c r="J417" s="3" t="str">
        <f aca="false">IF(K417=K418,"",K418)</f>
        <v/>
      </c>
      <c r="K417" s="3" t="s">
        <v>900</v>
      </c>
      <c r="L417" s="3" t="s">
        <v>34</v>
      </c>
    </row>
    <row r="418" customFormat="false" ht="15" hidden="false" customHeight="false" outlineLevel="0" collapsed="false">
      <c r="A418" s="3" t="s">
        <v>937</v>
      </c>
      <c r="B418" s="15" t="s">
        <v>938</v>
      </c>
      <c r="C418" s="3" t="str">
        <f aca="false">HYPERLINK(B418,"Voir détails")</f>
        <v>Voir détails</v>
      </c>
      <c r="D418" s="3" t="s">
        <v>926</v>
      </c>
      <c r="E418" s="3" t="s">
        <v>53</v>
      </c>
      <c r="F418" s="16" t="s">
        <v>43</v>
      </c>
      <c r="G418" s="16" t="str">
        <f aca="false">UPPER(LEFT(F418,1)) &amp; LOWER(MID(F418,2,999))</f>
        <v>Sam. et dim.</v>
      </c>
      <c r="J418" s="3" t="str">
        <f aca="false">IF(K418=K419,"",K419)</f>
        <v/>
      </c>
      <c r="K418" s="3" t="s">
        <v>900</v>
      </c>
    </row>
    <row r="419" customFormat="false" ht="15" hidden="false" customHeight="false" outlineLevel="0" collapsed="false">
      <c r="A419" s="3" t="s">
        <v>939</v>
      </c>
      <c r="B419" s="15" t="s">
        <v>940</v>
      </c>
      <c r="C419" s="3" t="str">
        <f aca="false">HYPERLINK(B419,"Voir détails")</f>
        <v>Voir détails</v>
      </c>
      <c r="D419" s="3" t="s">
        <v>926</v>
      </c>
      <c r="E419" s="3" t="s">
        <v>65</v>
      </c>
      <c r="F419" s="16" t="s">
        <v>211</v>
      </c>
      <c r="G419" s="16" t="str">
        <f aca="false">UPPER(LEFT(F419,1)) &amp; LOWER(MID(F419,2,999))</f>
        <v>Venredi et sam.</v>
      </c>
      <c r="J419" s="3" t="str">
        <f aca="false">IF(K419=K420,"",K420)</f>
        <v/>
      </c>
      <c r="K419" s="3" t="s">
        <v>900</v>
      </c>
    </row>
    <row r="420" customFormat="false" ht="15" hidden="false" customHeight="false" outlineLevel="0" collapsed="false">
      <c r="A420" s="3" t="s">
        <v>941</v>
      </c>
      <c r="B420" s="15" t="s">
        <v>942</v>
      </c>
      <c r="C420" s="3" t="str">
        <f aca="false">HYPERLINK(B420,"Voir détails")</f>
        <v>Voir détails</v>
      </c>
      <c r="D420" s="3" t="s">
        <v>926</v>
      </c>
      <c r="E420" s="3" t="s">
        <v>165</v>
      </c>
      <c r="F420" s="16" t="s">
        <v>211</v>
      </c>
      <c r="G420" s="16" t="str">
        <f aca="false">UPPER(LEFT(F420,1)) &amp; LOWER(MID(F420,2,999))</f>
        <v>Venredi et sam.</v>
      </c>
      <c r="J420" s="3" t="str">
        <f aca="false">IF(K420=K421,"",K421)</f>
        <v/>
      </c>
      <c r="K420" s="3" t="s">
        <v>900</v>
      </c>
      <c r="L420" s="3" t="s">
        <v>34</v>
      </c>
    </row>
    <row r="421" customFormat="false" ht="15" hidden="false" customHeight="false" outlineLevel="0" collapsed="false">
      <c r="A421" s="3" t="s">
        <v>943</v>
      </c>
      <c r="B421" s="15" t="s">
        <v>944</v>
      </c>
      <c r="C421" s="3" t="str">
        <f aca="false">HYPERLINK(B421,"Voir détails")</f>
        <v>Voir détails</v>
      </c>
      <c r="D421" s="3" t="s">
        <v>926</v>
      </c>
      <c r="E421" s="3" t="s">
        <v>11</v>
      </c>
      <c r="F421" s="16" t="s">
        <v>43</v>
      </c>
      <c r="G421" s="16" t="str">
        <f aca="false">UPPER(LEFT(F421,1)) &amp; LOWER(MID(F421,2,999))</f>
        <v>Sam. et dim.</v>
      </c>
      <c r="J421" s="3" t="str">
        <f aca="false">IF(K421=K422,"",K422)</f>
        <v/>
      </c>
      <c r="K421" s="3" t="s">
        <v>900</v>
      </c>
    </row>
    <row r="422" customFormat="false" ht="15" hidden="false" customHeight="false" outlineLevel="0" collapsed="false">
      <c r="A422" s="3" t="s">
        <v>945</v>
      </c>
      <c r="B422" s="15" t="s">
        <v>946</v>
      </c>
      <c r="C422" s="3" t="str">
        <f aca="false">HYPERLINK(B422,"Voir détails")</f>
        <v>Voir détails</v>
      </c>
      <c r="D422" s="3" t="s">
        <v>947</v>
      </c>
      <c r="E422" s="3" t="s">
        <v>11</v>
      </c>
      <c r="F422" s="16" t="s">
        <v>23</v>
      </c>
      <c r="G422" s="16" t="str">
        <f aca="false">UPPER(LEFT(F422,1)) &amp; LOWER(MID(F422,2,999))</f>
        <v>Dim.</v>
      </c>
      <c r="J422" s="3" t="str">
        <f aca="false">IF(K422=K423,"",K423)</f>
        <v/>
      </c>
      <c r="K422" s="3" t="s">
        <v>900</v>
      </c>
    </row>
    <row r="423" customFormat="false" ht="15" hidden="false" customHeight="false" outlineLevel="0" collapsed="false">
      <c r="A423" s="3" t="s">
        <v>948</v>
      </c>
      <c r="B423" s="15" t="s">
        <v>949</v>
      </c>
      <c r="C423" s="3" t="str">
        <f aca="false">HYPERLINK(B423,"Voir détails")</f>
        <v>Voir détails</v>
      </c>
      <c r="D423" s="3" t="s">
        <v>947</v>
      </c>
      <c r="E423" s="3" t="s">
        <v>11</v>
      </c>
      <c r="F423" s="16" t="s">
        <v>68</v>
      </c>
      <c r="G423" s="16" t="str">
        <f aca="false">UPPER(LEFT(F423,1)) &amp; LOWER(MID(F423,2,999))</f>
        <v>Sam.</v>
      </c>
      <c r="J423" s="3" t="str">
        <f aca="false">IF(K423=K424,"",K424)</f>
        <v/>
      </c>
      <c r="K423" s="3" t="s">
        <v>900</v>
      </c>
      <c r="L423" s="3" t="s">
        <v>34</v>
      </c>
    </row>
    <row r="424" customFormat="false" ht="15" hidden="false" customHeight="false" outlineLevel="0" collapsed="false">
      <c r="A424" s="3" t="s">
        <v>950</v>
      </c>
      <c r="B424" s="15" t="s">
        <v>951</v>
      </c>
      <c r="C424" s="3" t="str">
        <f aca="false">HYPERLINK(B424,"Voir détails")</f>
        <v>Voir détails</v>
      </c>
      <c r="D424" s="3" t="s">
        <v>947</v>
      </c>
      <c r="E424" s="3" t="s">
        <v>11</v>
      </c>
      <c r="F424" s="16" t="s">
        <v>68</v>
      </c>
      <c r="G424" s="16" t="str">
        <f aca="false">UPPER(LEFT(F424,1)) &amp; LOWER(MID(F424,2,999))</f>
        <v>Sam.</v>
      </c>
      <c r="J424" s="3" t="str">
        <f aca="false">IF(K424=K425,"",K425)</f>
        <v/>
      </c>
      <c r="K424" s="3" t="s">
        <v>900</v>
      </c>
      <c r="L424" s="3" t="s">
        <v>34</v>
      </c>
    </row>
    <row r="425" customFormat="false" ht="15" hidden="false" customHeight="false" outlineLevel="0" collapsed="false">
      <c r="A425" s="3" t="s">
        <v>952</v>
      </c>
      <c r="B425" s="15" t="s">
        <v>953</v>
      </c>
      <c r="C425" s="3" t="str">
        <f aca="false">HYPERLINK(B425,"Voir détails")</f>
        <v>Voir détails</v>
      </c>
      <c r="D425" s="3" t="s">
        <v>947</v>
      </c>
      <c r="E425" s="3" t="s">
        <v>27</v>
      </c>
      <c r="F425" s="16" t="s">
        <v>43</v>
      </c>
      <c r="G425" s="16" t="str">
        <f aca="false">UPPER(LEFT(F425,1)) &amp; LOWER(MID(F425,2,999))</f>
        <v>Sam. et dim.</v>
      </c>
      <c r="J425" s="3" t="str">
        <f aca="false">IF(K425=K426,"",K426)</f>
        <v/>
      </c>
      <c r="K425" s="3" t="s">
        <v>900</v>
      </c>
    </row>
    <row r="426" customFormat="false" ht="15" hidden="false" customHeight="false" outlineLevel="0" collapsed="false">
      <c r="A426" s="3" t="s">
        <v>954</v>
      </c>
      <c r="B426" s="15" t="s">
        <v>955</v>
      </c>
      <c r="C426" s="3" t="str">
        <f aca="false">HYPERLINK(B426,"Voir détails")</f>
        <v>Voir détails</v>
      </c>
      <c r="D426" s="3" t="s">
        <v>947</v>
      </c>
      <c r="E426" s="3" t="s">
        <v>11</v>
      </c>
      <c r="F426" s="16" t="s">
        <v>43</v>
      </c>
      <c r="G426" s="16" t="str">
        <f aca="false">UPPER(LEFT(F426,1)) &amp; LOWER(MID(F426,2,999))</f>
        <v>Sam. et dim.</v>
      </c>
      <c r="J426" s="3" t="str">
        <f aca="false">IF(K426=K427,"",K427)</f>
        <v/>
      </c>
      <c r="K426" s="3" t="s">
        <v>900</v>
      </c>
    </row>
    <row r="427" customFormat="false" ht="15" hidden="false" customHeight="false" outlineLevel="0" collapsed="false">
      <c r="A427" s="3" t="s">
        <v>956</v>
      </c>
      <c r="B427" s="15" t="s">
        <v>957</v>
      </c>
      <c r="C427" s="3" t="str">
        <f aca="false">HYPERLINK(B427,"Voir détails")</f>
        <v>Voir détails</v>
      </c>
      <c r="D427" s="3" t="s">
        <v>947</v>
      </c>
      <c r="E427" s="3" t="s">
        <v>11</v>
      </c>
      <c r="F427" s="16" t="s">
        <v>43</v>
      </c>
      <c r="G427" s="16" t="str">
        <f aca="false">UPPER(LEFT(F427,1)) &amp; LOWER(MID(F427,2,999))</f>
        <v>Sam. et dim.</v>
      </c>
      <c r="J427" s="3" t="str">
        <f aca="false">IF(K427=K428,"",K428)</f>
        <v>Lyon</v>
      </c>
      <c r="K427" s="3" t="s">
        <v>900</v>
      </c>
    </row>
    <row r="428" customFormat="false" ht="15" hidden="false" customHeight="false" outlineLevel="0" collapsed="false">
      <c r="A428" s="3" t="s">
        <v>10</v>
      </c>
      <c r="B428" s="15" t="s">
        <v>958</v>
      </c>
      <c r="C428" s="3" t="str">
        <f aca="false">HYPERLINK(B428,"Voir détails")</f>
        <v>Voir détails</v>
      </c>
      <c r="D428" s="3" t="s">
        <v>947</v>
      </c>
      <c r="E428" s="3" t="s">
        <v>11</v>
      </c>
      <c r="F428" s="16" t="s">
        <v>43</v>
      </c>
      <c r="G428" s="16" t="str">
        <f aca="false">UPPER(LEFT(F428,1)) &amp; LOWER(MID(F428,2,999))</f>
        <v>Sam. et dim.</v>
      </c>
      <c r="J428" s="3" t="str">
        <f aca="false">IF(K428=K429,"",K429)</f>
        <v>Marcy-l'Étoile</v>
      </c>
      <c r="K428" s="3" t="s">
        <v>9</v>
      </c>
    </row>
    <row r="429" customFormat="false" ht="15" hidden="false" customHeight="false" outlineLevel="0" collapsed="false">
      <c r="A429" s="3" t="s">
        <v>959</v>
      </c>
      <c r="B429" s="15" t="s">
        <v>960</v>
      </c>
      <c r="C429" s="3" t="str">
        <f aca="false">HYPERLINK(B429,"Voir détails")</f>
        <v>Voir détails</v>
      </c>
      <c r="D429" s="3" t="s">
        <v>947</v>
      </c>
      <c r="E429" s="3" t="s">
        <v>53</v>
      </c>
      <c r="F429" s="16" t="s">
        <v>23</v>
      </c>
      <c r="G429" s="16" t="str">
        <f aca="false">UPPER(LEFT(F429,1)) &amp; LOWER(MID(F429,2,999))</f>
        <v>Dim.</v>
      </c>
      <c r="J429" s="3" t="str">
        <f aca="false">IF(K429=K430,"",K430)</f>
        <v/>
      </c>
      <c r="K429" s="3" t="s">
        <v>961</v>
      </c>
    </row>
    <row r="430" customFormat="false" ht="15" hidden="false" customHeight="false" outlineLevel="0" collapsed="false">
      <c r="A430" s="3" t="s">
        <v>962</v>
      </c>
      <c r="B430" s="15" t="s">
        <v>963</v>
      </c>
      <c r="C430" s="3" t="str">
        <f aca="false">HYPERLINK(B430,"Voir détails")</f>
        <v>Voir détails</v>
      </c>
      <c r="D430" s="3" t="s">
        <v>947</v>
      </c>
      <c r="E430" s="3" t="s">
        <v>65</v>
      </c>
      <c r="F430" s="16" t="s">
        <v>23</v>
      </c>
      <c r="G430" s="16" t="str">
        <f aca="false">UPPER(LEFT(F430,1)) &amp; LOWER(MID(F430,2,999))</f>
        <v>Dim.</v>
      </c>
      <c r="J430" s="3" t="str">
        <f aca="false">IF(K430=K431,"",K431)</f>
        <v>Meyzieu</v>
      </c>
      <c r="K430" s="3" t="s">
        <v>961</v>
      </c>
    </row>
    <row r="431" customFormat="false" ht="15" hidden="false" customHeight="false" outlineLevel="0" collapsed="false">
      <c r="A431" s="3" t="s">
        <v>964</v>
      </c>
      <c r="B431" s="15" t="s">
        <v>965</v>
      </c>
      <c r="C431" s="3" t="str">
        <f aca="false">HYPERLINK(B431,"Voir détails")</f>
        <v>Voir détails</v>
      </c>
      <c r="D431" s="3" t="s">
        <v>947</v>
      </c>
      <c r="E431" s="3" t="s">
        <v>53</v>
      </c>
      <c r="F431" s="16" t="s">
        <v>68</v>
      </c>
      <c r="G431" s="16" t="str">
        <f aca="false">UPPER(LEFT(F431,1)) &amp; LOWER(MID(F431,2,999))</f>
        <v>Sam.</v>
      </c>
      <c r="J431" s="3" t="str">
        <f aca="false">IF(K431=K432,"",K432)</f>
        <v>Montanay</v>
      </c>
      <c r="K431" s="3" t="s">
        <v>966</v>
      </c>
      <c r="L431" s="3" t="s">
        <v>34</v>
      </c>
    </row>
    <row r="432" customFormat="false" ht="15" hidden="false" customHeight="false" outlineLevel="0" collapsed="false">
      <c r="A432" s="3" t="s">
        <v>967</v>
      </c>
      <c r="B432" s="15" t="s">
        <v>968</v>
      </c>
      <c r="C432" s="3" t="str">
        <f aca="false">HYPERLINK(B432,"Voir détails")</f>
        <v>Voir détails</v>
      </c>
      <c r="D432" s="3" t="s">
        <v>969</v>
      </c>
      <c r="E432" s="3" t="s">
        <v>27</v>
      </c>
      <c r="F432" s="16" t="s">
        <v>43</v>
      </c>
      <c r="G432" s="16" t="str">
        <f aca="false">UPPER(LEFT(F432,1)) &amp; LOWER(MID(F432,2,999))</f>
        <v>Sam. et dim.</v>
      </c>
      <c r="J432" s="3" t="str">
        <f aca="false">IF(K432=K433,"",K433)</f>
        <v/>
      </c>
      <c r="K432" s="3" t="s">
        <v>970</v>
      </c>
    </row>
    <row r="433" customFormat="false" ht="15" hidden="false" customHeight="false" outlineLevel="0" collapsed="false">
      <c r="A433" s="3" t="s">
        <v>971</v>
      </c>
      <c r="B433" s="15" t="s">
        <v>972</v>
      </c>
      <c r="C433" s="3" t="str">
        <f aca="false">HYPERLINK(B433,"Voir détails")</f>
        <v>Voir détails</v>
      </c>
      <c r="D433" s="3" t="s">
        <v>969</v>
      </c>
      <c r="E433" s="3" t="s">
        <v>65</v>
      </c>
      <c r="F433" s="16" t="s">
        <v>43</v>
      </c>
      <c r="G433" s="16" t="str">
        <f aca="false">UPPER(LEFT(F433,1)) &amp; LOWER(MID(F433,2,999))</f>
        <v>Sam. et dim.</v>
      </c>
      <c r="J433" s="3" t="str">
        <f aca="false">IF(K433=K434,"",K434)</f>
        <v/>
      </c>
      <c r="K433" s="3" t="s">
        <v>970</v>
      </c>
    </row>
    <row r="434" customFormat="false" ht="15" hidden="false" customHeight="false" outlineLevel="0" collapsed="false">
      <c r="A434" s="3" t="s">
        <v>973</v>
      </c>
      <c r="B434" s="15" t="s">
        <v>974</v>
      </c>
      <c r="C434" s="3" t="str">
        <f aca="false">HYPERLINK(B434,"Voir détails")</f>
        <v>Voir détails</v>
      </c>
      <c r="D434" s="3" t="s">
        <v>969</v>
      </c>
      <c r="E434" s="3" t="s">
        <v>65</v>
      </c>
      <c r="F434" s="16" t="s">
        <v>43</v>
      </c>
      <c r="G434" s="16" t="str">
        <f aca="false">UPPER(LEFT(F434,1)) &amp; LOWER(MID(F434,2,999))</f>
        <v>Sam. et dim.</v>
      </c>
      <c r="J434" s="3" t="str">
        <f aca="false">IF(K434=K435,"",K435)</f>
        <v>Neuville-sur-Saône</v>
      </c>
      <c r="K434" s="3" t="s">
        <v>970</v>
      </c>
    </row>
    <row r="435" customFormat="false" ht="15" hidden="false" customHeight="false" outlineLevel="0" collapsed="false">
      <c r="A435" s="3" t="s">
        <v>975</v>
      </c>
      <c r="B435" s="15" t="s">
        <v>976</v>
      </c>
      <c r="C435" s="3" t="str">
        <f aca="false">HYPERLINK(B435,"Voir détails")</f>
        <v>Voir détails</v>
      </c>
      <c r="D435" s="3" t="s">
        <v>969</v>
      </c>
      <c r="E435" s="3" t="s">
        <v>47</v>
      </c>
      <c r="F435" s="16" t="s">
        <v>43</v>
      </c>
      <c r="G435" s="16" t="str">
        <f aca="false">UPPER(LEFT(F435,1)) &amp; LOWER(MID(F435,2,999))</f>
        <v>Sam. et dim.</v>
      </c>
      <c r="J435" s="3" t="str">
        <f aca="false">IF(K435=K436,"",K436)</f>
        <v/>
      </c>
      <c r="K435" s="3" t="s">
        <v>977</v>
      </c>
    </row>
    <row r="436" customFormat="false" ht="15" hidden="false" customHeight="false" outlineLevel="0" collapsed="false">
      <c r="A436" s="3" t="s">
        <v>978</v>
      </c>
      <c r="B436" s="15" t="s">
        <v>979</v>
      </c>
      <c r="C436" s="3" t="str">
        <f aca="false">HYPERLINK(B436,"Voir détails")</f>
        <v>Voir détails</v>
      </c>
      <c r="D436" s="3" t="s">
        <v>969</v>
      </c>
      <c r="E436" s="3" t="s">
        <v>11</v>
      </c>
      <c r="F436" s="16" t="s">
        <v>23</v>
      </c>
      <c r="G436" s="16" t="str">
        <f aca="false">UPPER(LEFT(F436,1)) &amp; LOWER(MID(F436,2,999))</f>
        <v>Dim.</v>
      </c>
      <c r="J436" s="3" t="str">
        <f aca="false">IF(K436=K437,"",K437)</f>
        <v/>
      </c>
      <c r="K436" s="3" t="s">
        <v>977</v>
      </c>
      <c r="L436" s="3" t="s">
        <v>34</v>
      </c>
    </row>
    <row r="437" customFormat="false" ht="15" hidden="false" customHeight="false" outlineLevel="0" collapsed="false">
      <c r="A437" s="3" t="s">
        <v>980</v>
      </c>
      <c r="B437" s="15" t="s">
        <v>981</v>
      </c>
      <c r="C437" s="3" t="str">
        <f aca="false">HYPERLINK(B437,"Voir détails")</f>
        <v>Voir détails</v>
      </c>
      <c r="D437" s="3" t="s">
        <v>969</v>
      </c>
      <c r="E437" s="3" t="s">
        <v>65</v>
      </c>
      <c r="F437" s="16" t="s">
        <v>43</v>
      </c>
      <c r="G437" s="16" t="str">
        <f aca="false">UPPER(LEFT(F437,1)) &amp; LOWER(MID(F437,2,999))</f>
        <v>Sam. et dim.</v>
      </c>
      <c r="J437" s="3" t="str">
        <f aca="false">IF(K437=K438,"",K438)</f>
        <v/>
      </c>
      <c r="K437" s="3" t="s">
        <v>977</v>
      </c>
    </row>
    <row r="438" customFormat="false" ht="15" hidden="false" customHeight="false" outlineLevel="0" collapsed="false">
      <c r="A438" s="3" t="s">
        <v>982</v>
      </c>
      <c r="B438" s="15" t="s">
        <v>983</v>
      </c>
      <c r="C438" s="3" t="str">
        <f aca="false">HYPERLINK(B438,"Voir détails")</f>
        <v>Voir détails</v>
      </c>
      <c r="D438" s="3" t="s">
        <v>969</v>
      </c>
      <c r="E438" s="3" t="s">
        <v>65</v>
      </c>
      <c r="F438" s="16" t="s">
        <v>43</v>
      </c>
      <c r="G438" s="16" t="str">
        <f aca="false">UPPER(LEFT(F438,1)) &amp; LOWER(MID(F438,2,999))</f>
        <v>Sam. et dim.</v>
      </c>
      <c r="J438" s="3" t="str">
        <f aca="false">IF(K438=K439,"",K439)</f>
        <v/>
      </c>
      <c r="K438" s="3" t="s">
        <v>977</v>
      </c>
    </row>
    <row r="439" customFormat="false" ht="15" hidden="false" customHeight="false" outlineLevel="0" collapsed="false">
      <c r="A439" s="3" t="s">
        <v>984</v>
      </c>
      <c r="B439" s="15" t="s">
        <v>985</v>
      </c>
      <c r="C439" s="3" t="str">
        <f aca="false">HYPERLINK(B439,"Voir détails")</f>
        <v>Voir détails</v>
      </c>
      <c r="D439" s="3" t="s">
        <v>969</v>
      </c>
      <c r="E439" s="3" t="s">
        <v>47</v>
      </c>
      <c r="F439" s="16" t="s">
        <v>43</v>
      </c>
      <c r="G439" s="16" t="str">
        <f aca="false">UPPER(LEFT(F439,1)) &amp; LOWER(MID(F439,2,999))</f>
        <v>Sam. et dim.</v>
      </c>
      <c r="J439" s="3" t="str">
        <f aca="false">IF(K439=K440,"",K440)</f>
        <v/>
      </c>
      <c r="K439" s="3" t="s">
        <v>977</v>
      </c>
    </row>
    <row r="440" customFormat="false" ht="15" hidden="false" customHeight="false" outlineLevel="0" collapsed="false">
      <c r="A440" s="3" t="s">
        <v>986</v>
      </c>
      <c r="B440" s="15" t="s">
        <v>987</v>
      </c>
      <c r="C440" s="3" t="str">
        <f aca="false">HYPERLINK(B440,"Voir détails")</f>
        <v>Voir détails</v>
      </c>
      <c r="D440" s="3" t="s">
        <v>969</v>
      </c>
      <c r="E440" s="3" t="s">
        <v>65</v>
      </c>
      <c r="F440" s="16" t="s">
        <v>43</v>
      </c>
      <c r="G440" s="16" t="str">
        <f aca="false">UPPER(LEFT(F440,1)) &amp; LOWER(MID(F440,2,999))</f>
        <v>Sam. et dim.</v>
      </c>
      <c r="J440" s="3" t="str">
        <f aca="false">IF(K440=K441,"",K441)</f>
        <v/>
      </c>
      <c r="K440" s="3" t="s">
        <v>977</v>
      </c>
    </row>
    <row r="441" customFormat="false" ht="15" hidden="false" customHeight="false" outlineLevel="0" collapsed="false">
      <c r="A441" s="3" t="s">
        <v>988</v>
      </c>
      <c r="B441" s="15" t="s">
        <v>989</v>
      </c>
      <c r="C441" s="3" t="str">
        <f aca="false">HYPERLINK(B441,"Voir détails")</f>
        <v>Voir détails</v>
      </c>
      <c r="D441" s="3" t="s">
        <v>969</v>
      </c>
      <c r="E441" s="3" t="s">
        <v>47</v>
      </c>
      <c r="F441" s="16" t="s">
        <v>23</v>
      </c>
      <c r="G441" s="16" t="str">
        <f aca="false">UPPER(LEFT(F441,1)) &amp; LOWER(MID(F441,2,999))</f>
        <v>Dim.</v>
      </c>
      <c r="J441" s="3" t="str">
        <f aca="false">IF(K441=K442,"",K442)</f>
        <v/>
      </c>
      <c r="K441" s="3" t="s">
        <v>977</v>
      </c>
    </row>
    <row r="442" customFormat="false" ht="15" hidden="false" customHeight="false" outlineLevel="0" collapsed="false">
      <c r="A442" s="3" t="s">
        <v>990</v>
      </c>
      <c r="B442" s="15" t="s">
        <v>991</v>
      </c>
      <c r="C442" s="3" t="str">
        <f aca="false">HYPERLINK(B442,"Voir détails")</f>
        <v>Voir détails</v>
      </c>
      <c r="D442" s="3" t="s">
        <v>992</v>
      </c>
      <c r="E442" s="3" t="s">
        <v>65</v>
      </c>
      <c r="F442" s="16" t="s">
        <v>68</v>
      </c>
      <c r="G442" s="16" t="str">
        <f aca="false">UPPER(LEFT(F442,1)) &amp; LOWER(MID(F442,2,999))</f>
        <v>Sam.</v>
      </c>
      <c r="J442" s="3" t="str">
        <f aca="false">IF(K442=K443,"",K443)</f>
        <v>Oullins-Pierre-Bénite</v>
      </c>
      <c r="K442" s="3" t="s">
        <v>977</v>
      </c>
    </row>
    <row r="443" customFormat="false" ht="15" hidden="false" customHeight="false" outlineLevel="0" collapsed="false">
      <c r="A443" s="3" t="s">
        <v>993</v>
      </c>
      <c r="B443" s="15" t="s">
        <v>994</v>
      </c>
      <c r="C443" s="3" t="str">
        <f aca="false">HYPERLINK(B443,"Voir détails")</f>
        <v>Voir détails</v>
      </c>
      <c r="D443" s="3" t="s">
        <v>992</v>
      </c>
      <c r="E443" s="3" t="s">
        <v>11</v>
      </c>
      <c r="F443" s="16" t="s">
        <v>68</v>
      </c>
      <c r="G443" s="16" t="str">
        <f aca="false">UPPER(LEFT(F443,1)) &amp; LOWER(MID(F443,2,999))</f>
        <v>Sam.</v>
      </c>
      <c r="J443" s="3" t="str">
        <f aca="false">IF(K443=K444,"",K444)</f>
        <v/>
      </c>
      <c r="K443" s="3" t="s">
        <v>995</v>
      </c>
    </row>
    <row r="444" customFormat="false" ht="15" hidden="false" customHeight="false" outlineLevel="0" collapsed="false">
      <c r="A444" s="3" t="s">
        <v>996</v>
      </c>
      <c r="B444" s="15" t="s">
        <v>997</v>
      </c>
      <c r="C444" s="3" t="str">
        <f aca="false">HYPERLINK(B444,"Voir détails")</f>
        <v>Voir détails</v>
      </c>
      <c r="D444" s="3" t="s">
        <v>992</v>
      </c>
      <c r="E444" s="3" t="s">
        <v>47</v>
      </c>
      <c r="F444" s="16" t="s">
        <v>68</v>
      </c>
      <c r="G444" s="16" t="str">
        <f aca="false">UPPER(LEFT(F444,1)) &amp; LOWER(MID(F444,2,999))</f>
        <v>Sam.</v>
      </c>
      <c r="J444" s="3" t="str">
        <f aca="false">IF(K444=K445,"",K445)</f>
        <v/>
      </c>
      <c r="K444" s="3" t="s">
        <v>995</v>
      </c>
      <c r="L444" s="3" t="s">
        <v>34</v>
      </c>
    </row>
    <row r="445" customFormat="false" ht="15" hidden="false" customHeight="false" outlineLevel="0" collapsed="false">
      <c r="A445" s="3" t="s">
        <v>998</v>
      </c>
      <c r="B445" s="15" t="s">
        <v>999</v>
      </c>
      <c r="C445" s="3" t="str">
        <f aca="false">HYPERLINK(B445,"Voir détails")</f>
        <v>Voir détails</v>
      </c>
      <c r="D445" s="3" t="s">
        <v>992</v>
      </c>
      <c r="E445" s="3" t="s">
        <v>11</v>
      </c>
      <c r="F445" s="16" t="s">
        <v>68</v>
      </c>
      <c r="G445" s="16" t="str">
        <f aca="false">UPPER(LEFT(F445,1)) &amp; LOWER(MID(F445,2,999))</f>
        <v>Sam.</v>
      </c>
      <c r="J445" s="3" t="str">
        <f aca="false">IF(K445=K446,"",K446)</f>
        <v/>
      </c>
      <c r="K445" s="3" t="s">
        <v>995</v>
      </c>
      <c r="L445" s="3" t="s">
        <v>34</v>
      </c>
    </row>
    <row r="446" customFormat="false" ht="15" hidden="false" customHeight="false" outlineLevel="0" collapsed="false">
      <c r="A446" s="3" t="s">
        <v>1000</v>
      </c>
      <c r="B446" s="15" t="s">
        <v>1001</v>
      </c>
      <c r="C446" s="3" t="str">
        <f aca="false">HYPERLINK(B446,"Voir détails")</f>
        <v>Voir détails</v>
      </c>
      <c r="D446" s="3" t="s">
        <v>992</v>
      </c>
      <c r="E446" s="3" t="s">
        <v>53</v>
      </c>
      <c r="F446" s="16" t="s">
        <v>68</v>
      </c>
      <c r="G446" s="16" t="str">
        <f aca="false">UPPER(LEFT(F446,1)) &amp; LOWER(MID(F446,2,999))</f>
        <v>Sam.</v>
      </c>
      <c r="J446" s="3" t="str">
        <f aca="false">IF(K446=K447,"",K447)</f>
        <v>Pierre-Bénite</v>
      </c>
      <c r="K446" s="3" t="s">
        <v>995</v>
      </c>
    </row>
    <row r="447" customFormat="false" ht="15" hidden="false" customHeight="false" outlineLevel="0" collapsed="false">
      <c r="A447" s="3" t="s">
        <v>1002</v>
      </c>
      <c r="B447" s="15" t="s">
        <v>1003</v>
      </c>
      <c r="C447" s="3" t="str">
        <f aca="false">HYPERLINK(B447,"Voir détails")</f>
        <v>Voir détails</v>
      </c>
      <c r="D447" s="3" t="s">
        <v>992</v>
      </c>
      <c r="E447" s="3" t="s">
        <v>27</v>
      </c>
      <c r="F447" s="16" t="s">
        <v>23</v>
      </c>
      <c r="G447" s="16" t="str">
        <f aca="false">UPPER(LEFT(F447,1)) &amp; LOWER(MID(F447,2,999))</f>
        <v>Dim.</v>
      </c>
      <c r="J447" s="3" t="str">
        <f aca="false">IF(K447=K448,"",K448)</f>
        <v/>
      </c>
      <c r="K447" s="3" t="s">
        <v>1004</v>
      </c>
    </row>
    <row r="448" customFormat="false" ht="15" hidden="false" customHeight="false" outlineLevel="0" collapsed="false">
      <c r="A448" s="3" t="s">
        <v>1002</v>
      </c>
      <c r="B448" s="15" t="s">
        <v>1005</v>
      </c>
      <c r="C448" s="3" t="str">
        <f aca="false">HYPERLINK(B448,"Voir détails")</f>
        <v>Voir détails</v>
      </c>
      <c r="D448" s="3" t="s">
        <v>992</v>
      </c>
      <c r="E448" s="3" t="s">
        <v>27</v>
      </c>
      <c r="F448" s="16" t="s">
        <v>23</v>
      </c>
      <c r="G448" s="16" t="str">
        <f aca="false">UPPER(LEFT(F448,1)) &amp; LOWER(MID(F448,2,999))</f>
        <v>Dim.</v>
      </c>
      <c r="J448" s="3" t="str">
        <f aca="false">IF(K448=K449,"",K449)</f>
        <v/>
      </c>
      <c r="K448" s="3" t="s">
        <v>1004</v>
      </c>
    </row>
    <row r="449" customFormat="false" ht="15" hidden="false" customHeight="false" outlineLevel="0" collapsed="false">
      <c r="A449" s="3" t="s">
        <v>1006</v>
      </c>
      <c r="B449" s="15" t="s">
        <v>1007</v>
      </c>
      <c r="C449" s="3" t="str">
        <f aca="false">HYPERLINK(B449,"Voir détails")</f>
        <v>Voir détails</v>
      </c>
      <c r="D449" s="3" t="s">
        <v>992</v>
      </c>
      <c r="E449" s="3" t="s">
        <v>53</v>
      </c>
      <c r="F449" s="16" t="s">
        <v>68</v>
      </c>
      <c r="G449" s="16" t="str">
        <f aca="false">UPPER(LEFT(F449,1)) &amp; LOWER(MID(F449,2,999))</f>
        <v>Sam.</v>
      </c>
      <c r="J449" s="3" t="str">
        <f aca="false">IF(K449=K450,"",K450)</f>
        <v/>
      </c>
      <c r="K449" s="3" t="s">
        <v>1004</v>
      </c>
      <c r="L449" s="3" t="s">
        <v>34</v>
      </c>
    </row>
    <row r="450" customFormat="false" ht="15" hidden="false" customHeight="false" outlineLevel="0" collapsed="false">
      <c r="A450" s="3" t="s">
        <v>1008</v>
      </c>
      <c r="B450" s="15" t="s">
        <v>1009</v>
      </c>
      <c r="C450" s="3" t="str">
        <f aca="false">HYPERLINK(B450,"Voir détails")</f>
        <v>Voir détails</v>
      </c>
      <c r="D450" s="3" t="s">
        <v>992</v>
      </c>
      <c r="E450" s="3" t="s">
        <v>165</v>
      </c>
      <c r="F450" s="16" t="s">
        <v>68</v>
      </c>
      <c r="G450" s="16" t="str">
        <f aca="false">UPPER(LEFT(F450,1)) &amp; LOWER(MID(F450,2,999))</f>
        <v>Sam.</v>
      </c>
      <c r="J450" s="3" t="str">
        <f aca="false">IF(K450=K451,"",K451)</f>
        <v/>
      </c>
      <c r="K450" s="3" t="s">
        <v>1004</v>
      </c>
    </row>
    <row r="451" customFormat="false" ht="15" hidden="false" customHeight="false" outlineLevel="0" collapsed="false">
      <c r="A451" s="3" t="s">
        <v>1010</v>
      </c>
      <c r="B451" s="15" t="s">
        <v>1011</v>
      </c>
      <c r="C451" s="3" t="str">
        <f aca="false">HYPERLINK(B451,"Voir détails")</f>
        <v>Voir détails</v>
      </c>
      <c r="D451" s="3" t="s">
        <v>992</v>
      </c>
      <c r="E451" s="3" t="s">
        <v>53</v>
      </c>
      <c r="F451" s="16" t="s">
        <v>68</v>
      </c>
      <c r="G451" s="16" t="str">
        <f aca="false">UPPER(LEFT(F451,1)) &amp; LOWER(MID(F451,2,999))</f>
        <v>Sam.</v>
      </c>
      <c r="J451" s="3" t="str">
        <f aca="false">IF(K451=K452,"",K452)</f>
        <v/>
      </c>
      <c r="K451" s="3" t="s">
        <v>1004</v>
      </c>
      <c r="L451" s="3" t="s">
        <v>34</v>
      </c>
    </row>
    <row r="452" customFormat="false" ht="15" hidden="false" customHeight="false" outlineLevel="0" collapsed="false">
      <c r="A452" s="3" t="s">
        <v>1012</v>
      </c>
      <c r="B452" s="15" t="s">
        <v>1013</v>
      </c>
      <c r="C452" s="3" t="str">
        <f aca="false">HYPERLINK(B452,"Voir détails")</f>
        <v>Voir détails</v>
      </c>
      <c r="D452" s="3" t="s">
        <v>1014</v>
      </c>
      <c r="E452" s="3" t="s">
        <v>53</v>
      </c>
      <c r="F452" s="16" t="s">
        <v>68</v>
      </c>
      <c r="G452" s="16" t="str">
        <f aca="false">UPPER(LEFT(F452,1)) &amp; LOWER(MID(F452,2,999))</f>
        <v>Sam.</v>
      </c>
      <c r="J452" s="3" t="str">
        <f aca="false">IF(K452=K453,"",K453)</f>
        <v/>
      </c>
      <c r="K452" s="3" t="s">
        <v>1004</v>
      </c>
      <c r="L452" s="3" t="s">
        <v>34</v>
      </c>
    </row>
    <row r="453" customFormat="false" ht="15" hidden="false" customHeight="false" outlineLevel="0" collapsed="false">
      <c r="A453" s="3" t="s">
        <v>1015</v>
      </c>
      <c r="B453" s="15" t="s">
        <v>1016</v>
      </c>
      <c r="C453" s="3" t="str">
        <f aca="false">HYPERLINK(B453,"Voir détails")</f>
        <v>Voir détails</v>
      </c>
      <c r="D453" s="3" t="s">
        <v>1014</v>
      </c>
      <c r="E453" s="3" t="s">
        <v>53</v>
      </c>
      <c r="F453" s="16" t="s">
        <v>68</v>
      </c>
      <c r="G453" s="16" t="str">
        <f aca="false">UPPER(LEFT(F453,1)) &amp; LOWER(MID(F453,2,999))</f>
        <v>Sam.</v>
      </c>
      <c r="J453" s="3" t="str">
        <f aca="false">IF(K453=K454,"",K454)</f>
        <v/>
      </c>
      <c r="K453" s="3" t="s">
        <v>1004</v>
      </c>
      <c r="L453" s="3" t="s">
        <v>34</v>
      </c>
    </row>
    <row r="454" customFormat="false" ht="15" hidden="false" customHeight="false" outlineLevel="0" collapsed="false">
      <c r="A454" s="3" t="s">
        <v>1017</v>
      </c>
      <c r="B454" s="15" t="s">
        <v>1018</v>
      </c>
      <c r="C454" s="3" t="str">
        <f aca="false">HYPERLINK(B454,"Voir détails")</f>
        <v>Voir détails</v>
      </c>
      <c r="D454" s="3" t="s">
        <v>1014</v>
      </c>
      <c r="E454" s="3" t="s">
        <v>165</v>
      </c>
      <c r="F454" s="16" t="s">
        <v>68</v>
      </c>
      <c r="G454" s="16" t="str">
        <f aca="false">UPPER(LEFT(F454,1)) &amp; LOWER(MID(F454,2,999))</f>
        <v>Sam.</v>
      </c>
      <c r="J454" s="3" t="str">
        <f aca="false">IF(K454=K455,"",K455)</f>
        <v/>
      </c>
      <c r="K454" s="3" t="s">
        <v>1004</v>
      </c>
      <c r="L454" s="3" t="s">
        <v>34</v>
      </c>
    </row>
    <row r="455" customFormat="false" ht="15" hidden="false" customHeight="false" outlineLevel="0" collapsed="false">
      <c r="A455" s="3" t="s">
        <v>1019</v>
      </c>
      <c r="B455" s="15" t="s">
        <v>1020</v>
      </c>
      <c r="C455" s="3" t="str">
        <f aca="false">HYPERLINK(B455,"Voir détails")</f>
        <v>Voir détails</v>
      </c>
      <c r="D455" s="3" t="s">
        <v>1014</v>
      </c>
      <c r="E455" s="3" t="s">
        <v>53</v>
      </c>
      <c r="F455" s="16" t="s">
        <v>68</v>
      </c>
      <c r="G455" s="16" t="str">
        <f aca="false">UPPER(LEFT(F455,1)) &amp; LOWER(MID(F455,2,999))</f>
        <v>Sam.</v>
      </c>
      <c r="J455" s="3" t="str">
        <f aca="false">IF(K455=K456,"",K456)</f>
        <v/>
      </c>
      <c r="K455" s="3" t="s">
        <v>1004</v>
      </c>
      <c r="L455" s="3" t="s">
        <v>34</v>
      </c>
    </row>
    <row r="456" customFormat="false" ht="15" hidden="false" customHeight="false" outlineLevel="0" collapsed="false">
      <c r="A456" s="3" t="s">
        <v>1021</v>
      </c>
      <c r="B456" s="15" t="s">
        <v>1022</v>
      </c>
      <c r="C456" s="3" t="str">
        <f aca="false">HYPERLINK(B456,"Voir détails")</f>
        <v>Voir détails</v>
      </c>
      <c r="D456" s="3" t="s">
        <v>1014</v>
      </c>
      <c r="E456" s="3" t="s">
        <v>11</v>
      </c>
      <c r="F456" s="16" t="s">
        <v>68</v>
      </c>
      <c r="G456" s="16" t="str">
        <f aca="false">UPPER(LEFT(F456,1)) &amp; LOWER(MID(F456,2,999))</f>
        <v>Sam.</v>
      </c>
      <c r="J456" s="3" t="str">
        <f aca="false">IF(K456=K457,"",K457)</f>
        <v/>
      </c>
      <c r="K456" s="3" t="s">
        <v>1004</v>
      </c>
      <c r="L456" s="3" t="s">
        <v>34</v>
      </c>
    </row>
    <row r="457" customFormat="false" ht="15" hidden="false" customHeight="false" outlineLevel="0" collapsed="false">
      <c r="A457" s="3" t="s">
        <v>1023</v>
      </c>
      <c r="B457" s="15" t="s">
        <v>1024</v>
      </c>
      <c r="C457" s="3" t="str">
        <f aca="false">HYPERLINK(B457,"Voir détails")</f>
        <v>Voir détails</v>
      </c>
      <c r="D457" s="3" t="s">
        <v>1014</v>
      </c>
      <c r="E457" s="3" t="s">
        <v>53</v>
      </c>
      <c r="F457" s="16" t="s">
        <v>68</v>
      </c>
      <c r="G457" s="16" t="str">
        <f aca="false">UPPER(LEFT(F457,1)) &amp; LOWER(MID(F457,2,999))</f>
        <v>Sam.</v>
      </c>
      <c r="J457" s="3" t="str">
        <f aca="false">IF(K457=K458,"",K458)</f>
        <v/>
      </c>
      <c r="K457" s="3" t="s">
        <v>1004</v>
      </c>
    </row>
    <row r="458" customFormat="false" ht="15" hidden="false" customHeight="false" outlineLevel="0" collapsed="false">
      <c r="A458" s="3" t="s">
        <v>1025</v>
      </c>
      <c r="B458" s="15" t="s">
        <v>1026</v>
      </c>
      <c r="C458" s="3" t="str">
        <f aca="false">HYPERLINK(B458,"Voir détails")</f>
        <v>Voir détails</v>
      </c>
      <c r="D458" s="3" t="s">
        <v>1014</v>
      </c>
      <c r="E458" s="3" t="s">
        <v>53</v>
      </c>
      <c r="F458" s="16" t="s">
        <v>68</v>
      </c>
      <c r="G458" s="16" t="str">
        <f aca="false">UPPER(LEFT(F458,1)) &amp; LOWER(MID(F458,2,999))</f>
        <v>Sam.</v>
      </c>
      <c r="J458" s="3" t="str">
        <f aca="false">IF(K458=K459,"",K459)</f>
        <v/>
      </c>
      <c r="K458" s="3" t="s">
        <v>1004</v>
      </c>
      <c r="L458" s="3" t="s">
        <v>34</v>
      </c>
    </row>
    <row r="459" customFormat="false" ht="15" hidden="false" customHeight="false" outlineLevel="0" collapsed="false">
      <c r="A459" s="3" t="s">
        <v>1027</v>
      </c>
      <c r="B459" s="15" t="s">
        <v>1028</v>
      </c>
      <c r="C459" s="3" t="str">
        <f aca="false">HYPERLINK(B459,"Voir détails")</f>
        <v>Voir détails</v>
      </c>
      <c r="D459" s="3" t="s">
        <v>1014</v>
      </c>
      <c r="E459" s="3" t="s">
        <v>53</v>
      </c>
      <c r="F459" s="16" t="s">
        <v>68</v>
      </c>
      <c r="G459" s="16" t="str">
        <f aca="false">UPPER(LEFT(F459,1)) &amp; LOWER(MID(F459,2,999))</f>
        <v>Sam.</v>
      </c>
      <c r="J459" s="3" t="str">
        <f aca="false">IF(K459=K460,"",K460)</f>
        <v/>
      </c>
      <c r="K459" s="3" t="s">
        <v>1004</v>
      </c>
      <c r="L459" s="3" t="s">
        <v>34</v>
      </c>
    </row>
    <row r="460" customFormat="false" ht="15" hidden="false" customHeight="false" outlineLevel="0" collapsed="false">
      <c r="A460" s="3" t="s">
        <v>1029</v>
      </c>
      <c r="B460" s="15" t="s">
        <v>1030</v>
      </c>
      <c r="C460" s="3" t="str">
        <f aca="false">HYPERLINK(B460,"Voir détails")</f>
        <v>Voir détails</v>
      </c>
      <c r="D460" s="3" t="s">
        <v>1014</v>
      </c>
      <c r="E460" s="3" t="s">
        <v>53</v>
      </c>
      <c r="F460" s="16" t="s">
        <v>68</v>
      </c>
      <c r="G460" s="16" t="str">
        <f aca="false">UPPER(LEFT(F460,1)) &amp; LOWER(MID(F460,2,999))</f>
        <v>Sam.</v>
      </c>
      <c r="J460" s="3" t="str">
        <f aca="false">IF(K460=K461,"",K461)</f>
        <v/>
      </c>
      <c r="K460" s="3" t="s">
        <v>1004</v>
      </c>
      <c r="L460" s="3" t="s">
        <v>34</v>
      </c>
    </row>
    <row r="461" customFormat="false" ht="15" hidden="false" customHeight="false" outlineLevel="0" collapsed="false">
      <c r="A461" s="3" t="s">
        <v>1031</v>
      </c>
      <c r="B461" s="15" t="s">
        <v>1032</v>
      </c>
      <c r="C461" s="3" t="str">
        <f aca="false">HYPERLINK(B461,"Voir détails")</f>
        <v>Voir détails</v>
      </c>
      <c r="D461" s="3" t="s">
        <v>1014</v>
      </c>
      <c r="E461" s="3" t="s">
        <v>65</v>
      </c>
      <c r="F461" s="16" t="s">
        <v>68</v>
      </c>
      <c r="G461" s="16" t="str">
        <f aca="false">UPPER(LEFT(F461,1)) &amp; LOWER(MID(F461,2,999))</f>
        <v>Sam.</v>
      </c>
      <c r="J461" s="3" t="str">
        <f aca="false">IF(K461=K462,"",K462)</f>
        <v/>
      </c>
      <c r="K461" s="3" t="s">
        <v>1004</v>
      </c>
    </row>
    <row r="462" customFormat="false" ht="15" hidden="false" customHeight="false" outlineLevel="0" collapsed="false">
      <c r="A462" s="3" t="s">
        <v>1033</v>
      </c>
      <c r="B462" s="15" t="s">
        <v>1034</v>
      </c>
      <c r="C462" s="3" t="str">
        <f aca="false">HYPERLINK(B462,"Voir détails")</f>
        <v>Voir détails</v>
      </c>
      <c r="D462" s="3" t="s">
        <v>1035</v>
      </c>
      <c r="E462" s="3" t="s">
        <v>53</v>
      </c>
      <c r="F462" s="16" t="s">
        <v>68</v>
      </c>
      <c r="G462" s="16" t="str">
        <f aca="false">UPPER(LEFT(F462,1)) &amp; LOWER(MID(F462,2,999))</f>
        <v>Sam.</v>
      </c>
      <c r="J462" s="3" t="str">
        <f aca="false">IF(K462=K463,"",K463)</f>
        <v/>
      </c>
      <c r="K462" s="3" t="s">
        <v>1004</v>
      </c>
      <c r="L462" s="3" t="s">
        <v>34</v>
      </c>
    </row>
    <row r="463" customFormat="false" ht="15" hidden="false" customHeight="false" outlineLevel="0" collapsed="false">
      <c r="A463" s="3" t="s">
        <v>1036</v>
      </c>
      <c r="B463" s="15" t="s">
        <v>1037</v>
      </c>
      <c r="C463" s="3" t="str">
        <f aca="false">HYPERLINK(B463,"Voir détails")</f>
        <v>Voir détails</v>
      </c>
      <c r="D463" s="3" t="s">
        <v>1035</v>
      </c>
      <c r="E463" s="3" t="s">
        <v>53</v>
      </c>
      <c r="F463" s="16" t="s">
        <v>68</v>
      </c>
      <c r="G463" s="16" t="str">
        <f aca="false">UPPER(LEFT(F463,1)) &amp; LOWER(MID(F463,2,999))</f>
        <v>Sam.</v>
      </c>
      <c r="J463" s="3" t="str">
        <f aca="false">IF(K463=K464,"",K464)</f>
        <v/>
      </c>
      <c r="K463" s="3" t="s">
        <v>1004</v>
      </c>
      <c r="L463" s="3" t="s">
        <v>34</v>
      </c>
    </row>
    <row r="464" customFormat="false" ht="15" hidden="false" customHeight="false" outlineLevel="0" collapsed="false">
      <c r="A464" s="3" t="s">
        <v>1038</v>
      </c>
      <c r="B464" s="15" t="s">
        <v>1039</v>
      </c>
      <c r="C464" s="3" t="str">
        <f aca="false">HYPERLINK(B464,"Voir détails")</f>
        <v>Voir détails</v>
      </c>
      <c r="D464" s="3" t="s">
        <v>1035</v>
      </c>
      <c r="E464" s="3" t="s">
        <v>11</v>
      </c>
      <c r="F464" s="16" t="s">
        <v>68</v>
      </c>
      <c r="G464" s="16" t="str">
        <f aca="false">UPPER(LEFT(F464,1)) &amp; LOWER(MID(F464,2,999))</f>
        <v>Sam.</v>
      </c>
      <c r="J464" s="3" t="str">
        <f aca="false">IF(K464=K465,"",K465)</f>
        <v/>
      </c>
      <c r="K464" s="3" t="s">
        <v>1004</v>
      </c>
      <c r="L464" s="3" t="s">
        <v>34</v>
      </c>
    </row>
    <row r="465" customFormat="false" ht="15" hidden="false" customHeight="false" outlineLevel="0" collapsed="false">
      <c r="A465" s="3" t="s">
        <v>1040</v>
      </c>
      <c r="B465" s="15" t="s">
        <v>1041</v>
      </c>
      <c r="C465" s="3" t="str">
        <f aca="false">HYPERLINK(B465,"Voir détails")</f>
        <v>Voir détails</v>
      </c>
      <c r="D465" s="3" t="s">
        <v>1035</v>
      </c>
      <c r="E465" s="3" t="s">
        <v>65</v>
      </c>
      <c r="F465" s="16" t="s">
        <v>43</v>
      </c>
      <c r="G465" s="16" t="str">
        <f aca="false">UPPER(LEFT(F465,1)) &amp; LOWER(MID(F465,2,999))</f>
        <v>Sam. et dim.</v>
      </c>
      <c r="J465" s="3" t="str">
        <f aca="false">IF(K465=K466,"",K466)</f>
        <v>Poleymieux-au-Mont-d'Or</v>
      </c>
      <c r="K465" s="3" t="s">
        <v>1004</v>
      </c>
    </row>
    <row r="466" customFormat="false" ht="15" hidden="false" customHeight="false" outlineLevel="0" collapsed="false">
      <c r="A466" s="3" t="s">
        <v>1042</v>
      </c>
      <c r="B466" s="15" t="s">
        <v>1043</v>
      </c>
      <c r="C466" s="3" t="str">
        <f aca="false">HYPERLINK(B466,"Voir détails")</f>
        <v>Voir détails</v>
      </c>
      <c r="D466" s="3" t="s">
        <v>1035</v>
      </c>
      <c r="E466" s="3" t="s">
        <v>53</v>
      </c>
      <c r="F466" s="16" t="s">
        <v>68</v>
      </c>
      <c r="G466" s="16" t="str">
        <f aca="false">UPPER(LEFT(F466,1)) &amp; LOWER(MID(F466,2,999))</f>
        <v>Sam.</v>
      </c>
      <c r="J466" s="3" t="str">
        <f aca="false">IF(K466=K467,"",K467)</f>
        <v/>
      </c>
      <c r="K466" s="3" t="s">
        <v>1044</v>
      </c>
    </row>
    <row r="467" customFormat="false" ht="15" hidden="false" customHeight="false" outlineLevel="0" collapsed="false">
      <c r="A467" s="3" t="s">
        <v>1045</v>
      </c>
      <c r="B467" s="15" t="s">
        <v>1046</v>
      </c>
      <c r="C467" s="3" t="str">
        <f aca="false">HYPERLINK(B467,"Voir détails")</f>
        <v>Voir détails</v>
      </c>
      <c r="D467" s="3" t="s">
        <v>1035</v>
      </c>
      <c r="E467" s="3" t="s">
        <v>65</v>
      </c>
      <c r="F467" s="16" t="s">
        <v>43</v>
      </c>
      <c r="G467" s="16" t="str">
        <f aca="false">UPPER(LEFT(F467,1)) &amp; LOWER(MID(F467,2,999))</f>
        <v>Sam. et dim.</v>
      </c>
      <c r="J467" s="3" t="str">
        <f aca="false">IF(K467=K468,"",K468)</f>
        <v>Quincieux</v>
      </c>
      <c r="K467" s="3" t="s">
        <v>1044</v>
      </c>
    </row>
    <row r="468" customFormat="false" ht="15" hidden="false" customHeight="false" outlineLevel="0" collapsed="false">
      <c r="A468" s="3" t="s">
        <v>1047</v>
      </c>
      <c r="B468" s="15" t="s">
        <v>1048</v>
      </c>
      <c r="C468" s="3" t="str">
        <f aca="false">HYPERLINK(B468,"Voir détails")</f>
        <v>Voir détails</v>
      </c>
      <c r="D468" s="3" t="s">
        <v>1035</v>
      </c>
      <c r="E468" s="3" t="s">
        <v>65</v>
      </c>
      <c r="F468" s="16" t="s">
        <v>43</v>
      </c>
      <c r="G468" s="16" t="str">
        <f aca="false">UPPER(LEFT(F468,1)) &amp; LOWER(MID(F468,2,999))</f>
        <v>Sam. et dim.</v>
      </c>
      <c r="J468" s="3" t="str">
        <f aca="false">IF(K468=K469,"",K469)</f>
        <v>Rillieux-la-Pape</v>
      </c>
      <c r="K468" s="3" t="s">
        <v>1049</v>
      </c>
    </row>
    <row r="469" customFormat="false" ht="15" hidden="false" customHeight="false" outlineLevel="0" collapsed="false">
      <c r="A469" s="3" t="s">
        <v>1050</v>
      </c>
      <c r="B469" s="15" t="s">
        <v>1051</v>
      </c>
      <c r="C469" s="3" t="str">
        <f aca="false">HYPERLINK(B469,"Voir détails")</f>
        <v>Voir détails</v>
      </c>
      <c r="D469" s="3" t="s">
        <v>1035</v>
      </c>
      <c r="E469" s="3" t="s">
        <v>53</v>
      </c>
      <c r="F469" s="16" t="s">
        <v>68</v>
      </c>
      <c r="G469" s="16" t="str">
        <f aca="false">UPPER(LEFT(F469,1)) &amp; LOWER(MID(F469,2,999))</f>
        <v>Sam.</v>
      </c>
      <c r="J469" s="3" t="str">
        <f aca="false">IF(K469=K470,"",K470)</f>
        <v/>
      </c>
      <c r="K469" s="3" t="s">
        <v>1052</v>
      </c>
    </row>
    <row r="470" customFormat="false" ht="15" hidden="false" customHeight="false" outlineLevel="0" collapsed="false">
      <c r="A470" s="3" t="s">
        <v>1053</v>
      </c>
      <c r="B470" s="15" t="s">
        <v>1054</v>
      </c>
      <c r="C470" s="3" t="str">
        <f aca="false">HYPERLINK(B470,"Voir détails")</f>
        <v>Voir détails</v>
      </c>
      <c r="D470" s="3" t="s">
        <v>1035</v>
      </c>
      <c r="E470" s="3" t="s">
        <v>47</v>
      </c>
      <c r="F470" s="16" t="s">
        <v>68</v>
      </c>
      <c r="G470" s="16" t="str">
        <f aca="false">UPPER(LEFT(F470,1)) &amp; LOWER(MID(F470,2,999))</f>
        <v>Sam.</v>
      </c>
      <c r="J470" s="3" t="str">
        <f aca="false">IF(K470=K471,"",K471)</f>
        <v/>
      </c>
      <c r="K470" s="3" t="s">
        <v>1052</v>
      </c>
      <c r="L470" s="3" t="s">
        <v>34</v>
      </c>
    </row>
    <row r="471" customFormat="false" ht="15" hidden="false" customHeight="false" outlineLevel="0" collapsed="false">
      <c r="A471" s="3" t="s">
        <v>1055</v>
      </c>
      <c r="B471" s="15" t="s">
        <v>1056</v>
      </c>
      <c r="C471" s="3" t="str">
        <f aca="false">HYPERLINK(B471,"Voir détails")</f>
        <v>Voir détails</v>
      </c>
      <c r="D471" s="3" t="s">
        <v>1035</v>
      </c>
      <c r="E471" s="3" t="s">
        <v>27</v>
      </c>
      <c r="F471" s="16" t="s">
        <v>68</v>
      </c>
      <c r="G471" s="16" t="str">
        <f aca="false">UPPER(LEFT(F471,1)) &amp; LOWER(MID(F471,2,999))</f>
        <v>Sam.</v>
      </c>
      <c r="J471" s="3" t="str">
        <f aca="false">IF(K471=K472,"",K472)</f>
        <v/>
      </c>
      <c r="K471" s="3" t="s">
        <v>1052</v>
      </c>
    </row>
    <row r="472" customFormat="false" ht="15" hidden="false" customHeight="false" outlineLevel="0" collapsed="false">
      <c r="A472" s="3" t="s">
        <v>1057</v>
      </c>
      <c r="B472" s="15" t="s">
        <v>1058</v>
      </c>
      <c r="C472" s="3" t="str">
        <f aca="false">HYPERLINK(B472,"Voir détails")</f>
        <v>Voir détails</v>
      </c>
      <c r="D472" s="3" t="s">
        <v>1059</v>
      </c>
      <c r="E472" s="3" t="s">
        <v>11</v>
      </c>
      <c r="F472" s="16" t="s">
        <v>68</v>
      </c>
      <c r="G472" s="16" t="str">
        <f aca="false">UPPER(LEFT(F472,1)) &amp; LOWER(MID(F472,2,999))</f>
        <v>Sam.</v>
      </c>
      <c r="J472" s="3" t="str">
        <f aca="false">IF(K472=K473,"",K473)</f>
        <v/>
      </c>
      <c r="K472" s="3" t="s">
        <v>1052</v>
      </c>
      <c r="L472" s="3" t="s">
        <v>34</v>
      </c>
    </row>
    <row r="473" customFormat="false" ht="15" hidden="false" customHeight="false" outlineLevel="0" collapsed="false">
      <c r="A473" s="3" t="s">
        <v>1060</v>
      </c>
      <c r="B473" s="15" t="s">
        <v>1061</v>
      </c>
      <c r="C473" s="3" t="str">
        <f aca="false">HYPERLINK(B473,"Voir détails")</f>
        <v>Voir détails</v>
      </c>
      <c r="D473" s="3" t="s">
        <v>1059</v>
      </c>
      <c r="E473" s="3" t="s">
        <v>11</v>
      </c>
      <c r="F473" s="16" t="s">
        <v>68</v>
      </c>
      <c r="G473" s="16" t="str">
        <f aca="false">UPPER(LEFT(F473,1)) &amp; LOWER(MID(F473,2,999))</f>
        <v>Sam.</v>
      </c>
      <c r="J473" s="3" t="str">
        <f aca="false">IF(K473=K474,"",K474)</f>
        <v/>
      </c>
      <c r="K473" s="3" t="s">
        <v>1052</v>
      </c>
    </row>
    <row r="474" customFormat="false" ht="15" hidden="false" customHeight="false" outlineLevel="0" collapsed="false">
      <c r="A474" s="3" t="s">
        <v>1062</v>
      </c>
      <c r="B474" s="15" t="s">
        <v>1063</v>
      </c>
      <c r="C474" s="3" t="str">
        <f aca="false">HYPERLINK(B474,"Voir détails")</f>
        <v>Voir détails</v>
      </c>
      <c r="D474" s="3" t="s">
        <v>1059</v>
      </c>
      <c r="E474" s="3" t="s">
        <v>65</v>
      </c>
      <c r="F474" s="16" t="s">
        <v>68</v>
      </c>
      <c r="G474" s="16" t="str">
        <f aca="false">UPPER(LEFT(F474,1)) &amp; LOWER(MID(F474,2,999))</f>
        <v>Sam.</v>
      </c>
      <c r="J474" s="3" t="str">
        <f aca="false">IF(K474=K475,"",K475)</f>
        <v/>
      </c>
      <c r="K474" s="3" t="s">
        <v>1052</v>
      </c>
    </row>
    <row r="475" customFormat="false" ht="15" hidden="false" customHeight="false" outlineLevel="0" collapsed="false">
      <c r="A475" s="3" t="s">
        <v>1064</v>
      </c>
      <c r="B475" s="15" t="s">
        <v>1065</v>
      </c>
      <c r="C475" s="3" t="str">
        <f aca="false">HYPERLINK(B475,"Voir détails")</f>
        <v>Voir détails</v>
      </c>
      <c r="D475" s="3" t="s">
        <v>1059</v>
      </c>
      <c r="E475" s="3" t="s">
        <v>27</v>
      </c>
      <c r="F475" s="16" t="s">
        <v>68</v>
      </c>
      <c r="G475" s="16" t="str">
        <f aca="false">UPPER(LEFT(F475,1)) &amp; LOWER(MID(F475,2,999))</f>
        <v>Sam.</v>
      </c>
      <c r="J475" s="3" t="str">
        <f aca="false">IF(K475=K476,"",K476)</f>
        <v/>
      </c>
      <c r="K475" s="3" t="s">
        <v>1052</v>
      </c>
      <c r="L475" s="3" t="s">
        <v>34</v>
      </c>
    </row>
    <row r="476" customFormat="false" ht="15" hidden="false" customHeight="false" outlineLevel="0" collapsed="false">
      <c r="A476" s="3" t="s">
        <v>1066</v>
      </c>
      <c r="B476" s="15" t="s">
        <v>1067</v>
      </c>
      <c r="C476" s="3" t="str">
        <f aca="false">HYPERLINK(B476,"Voir détails")</f>
        <v>Voir détails</v>
      </c>
      <c r="D476" s="3" t="s">
        <v>1059</v>
      </c>
      <c r="E476" s="3" t="s">
        <v>65</v>
      </c>
      <c r="F476" s="16" t="s">
        <v>68</v>
      </c>
      <c r="G476" s="16" t="str">
        <f aca="false">UPPER(LEFT(F476,1)) &amp; LOWER(MID(F476,2,999))</f>
        <v>Sam.</v>
      </c>
      <c r="J476" s="3" t="str">
        <f aca="false">IF(K476=K477,"",K477)</f>
        <v>Rochetaillée-sur-Saône</v>
      </c>
      <c r="K476" s="3" t="s">
        <v>1052</v>
      </c>
    </row>
    <row r="477" customFormat="false" ht="15" hidden="false" customHeight="false" outlineLevel="0" collapsed="false">
      <c r="A477" s="3" t="s">
        <v>1068</v>
      </c>
      <c r="B477" s="15" t="s">
        <v>1069</v>
      </c>
      <c r="C477" s="3" t="str">
        <f aca="false">HYPERLINK(B477,"Voir détails")</f>
        <v>Voir détails</v>
      </c>
      <c r="D477" s="3" t="s">
        <v>1059</v>
      </c>
      <c r="E477" s="3" t="s">
        <v>53</v>
      </c>
      <c r="F477" s="16" t="s">
        <v>43</v>
      </c>
      <c r="G477" s="16" t="str">
        <f aca="false">UPPER(LEFT(F477,1)) &amp; LOWER(MID(F477,2,999))</f>
        <v>Sam. et dim.</v>
      </c>
      <c r="J477" s="3" t="str">
        <f aca="false">IF(K477=K478,"",K478)</f>
        <v/>
      </c>
      <c r="K477" s="3" t="s">
        <v>1070</v>
      </c>
    </row>
    <row r="478" customFormat="false" ht="15" hidden="false" customHeight="false" outlineLevel="0" collapsed="false">
      <c r="A478" s="3" t="s">
        <v>1071</v>
      </c>
      <c r="B478" s="15" t="s">
        <v>1072</v>
      </c>
      <c r="C478" s="3" t="str">
        <f aca="false">HYPERLINK(B478,"Voir détails")</f>
        <v>Voir détails</v>
      </c>
      <c r="D478" s="3" t="s">
        <v>1059</v>
      </c>
      <c r="E478" s="3" t="s">
        <v>47</v>
      </c>
      <c r="F478" s="16" t="s">
        <v>43</v>
      </c>
      <c r="G478" s="16" t="str">
        <f aca="false">UPPER(LEFT(F478,1)) &amp; LOWER(MID(F478,2,999))</f>
        <v>Sam. et dim.</v>
      </c>
      <c r="J478" s="3" t="str">
        <f aca="false">IF(K478=K479,"",K479)</f>
        <v/>
      </c>
      <c r="K478" s="3" t="s">
        <v>1070</v>
      </c>
    </row>
    <row r="479" customFormat="false" ht="15" hidden="false" customHeight="false" outlineLevel="0" collapsed="false">
      <c r="A479" s="3" t="s">
        <v>1073</v>
      </c>
      <c r="B479" s="15" t="s">
        <v>1074</v>
      </c>
      <c r="C479" s="3" t="str">
        <f aca="false">HYPERLINK(B479,"Voir détails")</f>
        <v>Voir détails</v>
      </c>
      <c r="D479" s="3" t="s">
        <v>1059</v>
      </c>
      <c r="E479" s="3" t="s">
        <v>53</v>
      </c>
      <c r="F479" s="16" t="s">
        <v>23</v>
      </c>
      <c r="G479" s="16" t="str">
        <f aca="false">UPPER(LEFT(F479,1)) &amp; LOWER(MID(F479,2,999))</f>
        <v>Dim.</v>
      </c>
      <c r="J479" s="3" t="str">
        <f aca="false">IF(K479=K480,"",K480)</f>
        <v/>
      </c>
      <c r="K479" s="3" t="s">
        <v>1070</v>
      </c>
      <c r="L479" s="3" t="s">
        <v>34</v>
      </c>
    </row>
    <row r="480" customFormat="false" ht="15" hidden="false" customHeight="false" outlineLevel="0" collapsed="false">
      <c r="A480" s="3" t="s">
        <v>1075</v>
      </c>
      <c r="B480" s="15" t="s">
        <v>1076</v>
      </c>
      <c r="C480" s="3" t="str">
        <f aca="false">HYPERLINK(B480,"Voir détails")</f>
        <v>Voir détails</v>
      </c>
      <c r="D480" s="3" t="s">
        <v>1059</v>
      </c>
      <c r="E480" s="3" t="s">
        <v>11</v>
      </c>
      <c r="F480" s="16" t="s">
        <v>68</v>
      </c>
      <c r="G480" s="16" t="str">
        <f aca="false">UPPER(LEFT(F480,1)) &amp; LOWER(MID(F480,2,999))</f>
        <v>Sam.</v>
      </c>
      <c r="J480" s="3" t="str">
        <f aca="false">IF(K480=K481,"",K481)</f>
        <v/>
      </c>
      <c r="K480" s="3" t="s">
        <v>1070</v>
      </c>
      <c r="L480" s="3" t="s">
        <v>34</v>
      </c>
    </row>
    <row r="481" customFormat="false" ht="15" hidden="false" customHeight="false" outlineLevel="0" collapsed="false">
      <c r="A481" s="3" t="s">
        <v>1077</v>
      </c>
      <c r="B481" s="15" t="s">
        <v>1078</v>
      </c>
      <c r="C481" s="3" t="str">
        <f aca="false">HYPERLINK(B481,"Voir détails")</f>
        <v>Voir détails</v>
      </c>
      <c r="D481" s="3" t="s">
        <v>1059</v>
      </c>
      <c r="E481" s="3" t="s">
        <v>11</v>
      </c>
      <c r="F481" s="16" t="s">
        <v>68</v>
      </c>
      <c r="G481" s="16" t="str">
        <f aca="false">UPPER(LEFT(F481,1)) &amp; LOWER(MID(F481,2,999))</f>
        <v>Sam.</v>
      </c>
      <c r="J481" s="3" t="str">
        <f aca="false">IF(K481=K482,"",K482)</f>
        <v/>
      </c>
      <c r="K481" s="3" t="s">
        <v>1070</v>
      </c>
      <c r="L481" s="3" t="s">
        <v>34</v>
      </c>
    </row>
    <row r="482" customFormat="false" ht="15" hidden="false" customHeight="false" outlineLevel="0" collapsed="false">
      <c r="A482" s="3" t="s">
        <v>1079</v>
      </c>
      <c r="B482" s="15" t="s">
        <v>1080</v>
      </c>
      <c r="C482" s="3" t="str">
        <f aca="false">HYPERLINK(B482,"Voir détails")</f>
        <v>Voir détails</v>
      </c>
      <c r="D482" s="3" t="s">
        <v>1081</v>
      </c>
      <c r="E482" s="3" t="s">
        <v>65</v>
      </c>
      <c r="F482" s="16" t="s">
        <v>43</v>
      </c>
      <c r="G482" s="16" t="str">
        <f aca="false">UPPER(LEFT(F482,1)) &amp; LOWER(MID(F482,2,999))</f>
        <v>Sam. et dim.</v>
      </c>
      <c r="J482" s="3" t="str">
        <f aca="false">IF(K482=K483,"",K483)</f>
        <v>Saint-Cyr-au-Mont-d'Or</v>
      </c>
      <c r="K482" s="3" t="s">
        <v>1070</v>
      </c>
    </row>
    <row r="483" customFormat="false" ht="15" hidden="false" customHeight="false" outlineLevel="0" collapsed="false">
      <c r="A483" s="3" t="s">
        <v>1082</v>
      </c>
      <c r="B483" s="15" t="s">
        <v>1083</v>
      </c>
      <c r="C483" s="3" t="str">
        <f aca="false">HYPERLINK(B483,"Voir détails")</f>
        <v>Voir détails</v>
      </c>
      <c r="D483" s="3" t="s">
        <v>1081</v>
      </c>
      <c r="E483" s="3" t="s">
        <v>11</v>
      </c>
      <c r="F483" s="16" t="s">
        <v>68</v>
      </c>
      <c r="G483" s="16" t="str">
        <f aca="false">UPPER(LEFT(F483,1)) &amp; LOWER(MID(F483,2,999))</f>
        <v>Sam.</v>
      </c>
      <c r="J483" s="3" t="str">
        <f aca="false">IF(K483=K484,"",K484)</f>
        <v/>
      </c>
      <c r="K483" s="3" t="s">
        <v>1084</v>
      </c>
    </row>
    <row r="484" customFormat="false" ht="15" hidden="false" customHeight="false" outlineLevel="0" collapsed="false">
      <c r="A484" s="3" t="s">
        <v>1085</v>
      </c>
      <c r="B484" s="15" t="s">
        <v>1086</v>
      </c>
      <c r="C484" s="3" t="str">
        <f aca="false">HYPERLINK(B484,"Voir détails")</f>
        <v>Voir détails</v>
      </c>
      <c r="D484" s="3" t="s">
        <v>1081</v>
      </c>
      <c r="E484" s="3" t="s">
        <v>11</v>
      </c>
      <c r="F484" s="16" t="s">
        <v>43</v>
      </c>
      <c r="G484" s="16" t="str">
        <f aca="false">UPPER(LEFT(F484,1)) &amp; LOWER(MID(F484,2,999))</f>
        <v>Sam. et dim.</v>
      </c>
      <c r="J484" s="3" t="str">
        <f aca="false">IF(K484=K485,"",K485)</f>
        <v/>
      </c>
      <c r="K484" s="3" t="s">
        <v>1084</v>
      </c>
      <c r="L484" s="3" t="s">
        <v>34</v>
      </c>
    </row>
    <row r="485" customFormat="false" ht="15" hidden="false" customHeight="false" outlineLevel="0" collapsed="false">
      <c r="A485" s="3" t="s">
        <v>1087</v>
      </c>
      <c r="B485" s="15" t="s">
        <v>1088</v>
      </c>
      <c r="C485" s="3" t="str">
        <f aca="false">HYPERLINK(B485,"Voir détails")</f>
        <v>Voir détails</v>
      </c>
      <c r="D485" s="3" t="s">
        <v>1081</v>
      </c>
      <c r="E485" s="3" t="s">
        <v>11</v>
      </c>
      <c r="F485" s="16" t="s">
        <v>43</v>
      </c>
      <c r="G485" s="16" t="str">
        <f aca="false">UPPER(LEFT(F485,1)) &amp; LOWER(MID(F485,2,999))</f>
        <v>Sam. et dim.</v>
      </c>
      <c r="J485" s="3" t="str">
        <f aca="false">IF(K485=K486,"",K486)</f>
        <v/>
      </c>
      <c r="K485" s="3" t="s">
        <v>1084</v>
      </c>
    </row>
    <row r="486" customFormat="false" ht="15" hidden="false" customHeight="false" outlineLevel="0" collapsed="false">
      <c r="A486" s="3" t="s">
        <v>1089</v>
      </c>
      <c r="B486" s="15" t="s">
        <v>1090</v>
      </c>
      <c r="C486" s="3" t="str">
        <f aca="false">HYPERLINK(B486,"Voir détails")</f>
        <v>Voir détails</v>
      </c>
      <c r="D486" s="3" t="s">
        <v>1081</v>
      </c>
      <c r="E486" s="3" t="s">
        <v>11</v>
      </c>
      <c r="F486" s="16" t="s">
        <v>68</v>
      </c>
      <c r="G486" s="16" t="str">
        <f aca="false">UPPER(LEFT(F486,1)) &amp; LOWER(MID(F486,2,999))</f>
        <v>Sam.</v>
      </c>
      <c r="J486" s="3" t="str">
        <f aca="false">IF(K486=K487,"",K487)</f>
        <v/>
      </c>
      <c r="K486" s="3" t="s">
        <v>1084</v>
      </c>
    </row>
    <row r="487" customFormat="false" ht="15" hidden="false" customHeight="false" outlineLevel="0" collapsed="false">
      <c r="A487" s="3" t="s">
        <v>1091</v>
      </c>
      <c r="B487" s="15" t="s">
        <v>1092</v>
      </c>
      <c r="C487" s="3" t="str">
        <f aca="false">HYPERLINK(B487,"Voir détails")</f>
        <v>Voir détails</v>
      </c>
      <c r="D487" s="3" t="s">
        <v>1081</v>
      </c>
      <c r="E487" s="3" t="s">
        <v>11</v>
      </c>
      <c r="F487" s="16" t="s">
        <v>68</v>
      </c>
      <c r="G487" s="16" t="str">
        <f aca="false">UPPER(LEFT(F487,1)) &amp; LOWER(MID(F487,2,999))</f>
        <v>Sam.</v>
      </c>
      <c r="J487" s="3" t="str">
        <f aca="false">IF(K487=K488,"",K488)</f>
        <v/>
      </c>
      <c r="K487" s="3" t="s">
        <v>1084</v>
      </c>
      <c r="L487" s="3" t="s">
        <v>34</v>
      </c>
    </row>
    <row r="488" customFormat="false" ht="15" hidden="false" customHeight="false" outlineLevel="0" collapsed="false">
      <c r="A488" s="3" t="s">
        <v>1093</v>
      </c>
      <c r="B488" s="15" t="s">
        <v>1094</v>
      </c>
      <c r="C488" s="3" t="str">
        <f aca="false">HYPERLINK(B488,"Voir détails")</f>
        <v>Voir détails</v>
      </c>
      <c r="D488" s="3" t="s">
        <v>1081</v>
      </c>
      <c r="E488" s="3" t="s">
        <v>11</v>
      </c>
      <c r="F488" s="16" t="s">
        <v>43</v>
      </c>
      <c r="G488" s="16" t="str">
        <f aca="false">UPPER(LEFT(F488,1)) &amp; LOWER(MID(F488,2,999))</f>
        <v>Sam. et dim.</v>
      </c>
      <c r="J488" s="3" t="str">
        <f aca="false">IF(K488=K489,"",K489)</f>
        <v>Saint-Didier-au-Mont-d'Or</v>
      </c>
      <c r="K488" s="3" t="s">
        <v>1084</v>
      </c>
    </row>
    <row r="489" customFormat="false" ht="15" hidden="false" customHeight="false" outlineLevel="0" collapsed="false">
      <c r="A489" s="3" t="s">
        <v>1095</v>
      </c>
      <c r="B489" s="15" t="s">
        <v>1096</v>
      </c>
      <c r="C489" s="3" t="str">
        <f aca="false">HYPERLINK(B489,"Voir détails")</f>
        <v>Voir détails</v>
      </c>
      <c r="D489" s="3" t="s">
        <v>1081</v>
      </c>
      <c r="E489" s="3" t="s">
        <v>65</v>
      </c>
      <c r="F489" s="16" t="s">
        <v>43</v>
      </c>
      <c r="G489" s="16" t="str">
        <f aca="false">UPPER(LEFT(F489,1)) &amp; LOWER(MID(F489,2,999))</f>
        <v>Sam. et dim.</v>
      </c>
      <c r="J489" s="3" t="str">
        <f aca="false">IF(K489=K490,"",K490)</f>
        <v/>
      </c>
      <c r="K489" s="3" t="s">
        <v>1097</v>
      </c>
    </row>
    <row r="490" customFormat="false" ht="15" hidden="false" customHeight="false" outlineLevel="0" collapsed="false">
      <c r="A490" s="3" t="s">
        <v>1098</v>
      </c>
      <c r="B490" s="15" t="s">
        <v>1099</v>
      </c>
      <c r="C490" s="3" t="str">
        <f aca="false">HYPERLINK(B490,"Voir détails")</f>
        <v>Voir détails</v>
      </c>
      <c r="D490" s="3" t="s">
        <v>1081</v>
      </c>
      <c r="E490" s="3" t="s">
        <v>53</v>
      </c>
      <c r="F490" s="16" t="s">
        <v>23</v>
      </c>
      <c r="G490" s="16" t="str">
        <f aca="false">UPPER(LEFT(F490,1)) &amp; LOWER(MID(F490,2,999))</f>
        <v>Dim.</v>
      </c>
      <c r="J490" s="3" t="str">
        <f aca="false">IF(K490=K491,"",K491)</f>
        <v>Saint-Fons</v>
      </c>
      <c r="K490" s="3" t="s">
        <v>1097</v>
      </c>
    </row>
    <row r="491" customFormat="false" ht="15" hidden="false" customHeight="false" outlineLevel="0" collapsed="false">
      <c r="A491" s="3" t="s">
        <v>1100</v>
      </c>
      <c r="B491" s="15" t="s">
        <v>1101</v>
      </c>
      <c r="C491" s="3" t="str">
        <f aca="false">HYPERLINK(B491,"Voir détails")</f>
        <v>Voir détails</v>
      </c>
      <c r="D491" s="3" t="s">
        <v>1081</v>
      </c>
      <c r="E491" s="3" t="s">
        <v>65</v>
      </c>
      <c r="F491" s="16" t="s">
        <v>68</v>
      </c>
      <c r="G491" s="16" t="str">
        <f aca="false">UPPER(LEFT(F491,1)) &amp; LOWER(MID(F491,2,999))</f>
        <v>Sam.</v>
      </c>
      <c r="J491" s="3" t="str">
        <f aca="false">IF(K491=K492,"",K492)</f>
        <v/>
      </c>
      <c r="K491" s="3" t="s">
        <v>1102</v>
      </c>
    </row>
    <row r="492" customFormat="false" ht="15" hidden="false" customHeight="false" outlineLevel="0" collapsed="false">
      <c r="A492" s="3" t="s">
        <v>1103</v>
      </c>
      <c r="B492" s="15" t="s">
        <v>1104</v>
      </c>
      <c r="C492" s="3" t="str">
        <f aca="false">HYPERLINK(B492,"Voir détails")</f>
        <v>Voir détails</v>
      </c>
      <c r="D492" s="3" t="s">
        <v>1105</v>
      </c>
      <c r="E492" s="3" t="s">
        <v>11</v>
      </c>
      <c r="F492" s="16" t="s">
        <v>68</v>
      </c>
      <c r="G492" s="16" t="str">
        <f aca="false">UPPER(LEFT(F492,1)) &amp; LOWER(MID(F492,2,999))</f>
        <v>Sam.</v>
      </c>
      <c r="J492" s="3" t="str">
        <f aca="false">IF(K492=K493,"",K493)</f>
        <v>Saint-Genis-Laval</v>
      </c>
      <c r="K492" s="3" t="s">
        <v>1102</v>
      </c>
      <c r="L492" s="3" t="s">
        <v>34</v>
      </c>
    </row>
    <row r="493" customFormat="false" ht="15" hidden="false" customHeight="false" outlineLevel="0" collapsed="false">
      <c r="A493" s="3" t="s">
        <v>1106</v>
      </c>
      <c r="B493" s="15" t="s">
        <v>1107</v>
      </c>
      <c r="C493" s="3" t="str">
        <f aca="false">HYPERLINK(B493,"Voir détails")</f>
        <v>Voir détails</v>
      </c>
      <c r="D493" s="3" t="s">
        <v>1105</v>
      </c>
      <c r="E493" s="3" t="s">
        <v>53</v>
      </c>
      <c r="F493" s="16" t="s">
        <v>68</v>
      </c>
      <c r="G493" s="16" t="str">
        <f aca="false">UPPER(LEFT(F493,1)) &amp; LOWER(MID(F493,2,999))</f>
        <v>Sam.</v>
      </c>
      <c r="J493" s="3" t="str">
        <f aca="false">IF(K493=K494,"",K494)</f>
        <v/>
      </c>
      <c r="K493" s="3" t="s">
        <v>1108</v>
      </c>
    </row>
    <row r="494" customFormat="false" ht="15" hidden="false" customHeight="false" outlineLevel="0" collapsed="false">
      <c r="A494" s="3" t="s">
        <v>1109</v>
      </c>
      <c r="B494" s="15" t="s">
        <v>1110</v>
      </c>
      <c r="C494" s="3" t="str">
        <f aca="false">HYPERLINK(B494,"Voir détails")</f>
        <v>Voir détails</v>
      </c>
      <c r="D494" s="3" t="s">
        <v>1105</v>
      </c>
      <c r="E494" s="3" t="s">
        <v>27</v>
      </c>
      <c r="F494" s="16" t="s">
        <v>43</v>
      </c>
      <c r="G494" s="16" t="str">
        <f aca="false">UPPER(LEFT(F494,1)) &amp; LOWER(MID(F494,2,999))</f>
        <v>Sam. et dim.</v>
      </c>
      <c r="J494" s="3" t="str">
        <f aca="false">IF(K494=K495,"",K495)</f>
        <v/>
      </c>
      <c r="K494" s="3" t="s">
        <v>1108</v>
      </c>
    </row>
    <row r="495" customFormat="false" ht="15" hidden="false" customHeight="false" outlineLevel="0" collapsed="false">
      <c r="A495" s="3" t="s">
        <v>1111</v>
      </c>
      <c r="B495" s="15" t="s">
        <v>1112</v>
      </c>
      <c r="C495" s="3" t="str">
        <f aca="false">HYPERLINK(B495,"Voir détails")</f>
        <v>Voir détails</v>
      </c>
      <c r="D495" s="3" t="s">
        <v>1105</v>
      </c>
      <c r="E495" s="3" t="s">
        <v>11</v>
      </c>
      <c r="F495" s="16" t="s">
        <v>23</v>
      </c>
      <c r="G495" s="16" t="str">
        <f aca="false">UPPER(LEFT(F495,1)) &amp; LOWER(MID(F495,2,999))</f>
        <v>Dim.</v>
      </c>
      <c r="J495" s="3" t="str">
        <f aca="false">IF(K495=K496,"",K496)</f>
        <v/>
      </c>
      <c r="K495" s="3" t="s">
        <v>1108</v>
      </c>
    </row>
    <row r="496" customFormat="false" ht="15" hidden="false" customHeight="false" outlineLevel="0" collapsed="false">
      <c r="A496" s="3" t="s">
        <v>1113</v>
      </c>
      <c r="B496" s="15" t="s">
        <v>1114</v>
      </c>
      <c r="C496" s="3" t="str">
        <f aca="false">HYPERLINK(B496,"Voir détails")</f>
        <v>Voir détails</v>
      </c>
      <c r="D496" s="3" t="s">
        <v>1105</v>
      </c>
      <c r="E496" s="3" t="s">
        <v>11</v>
      </c>
      <c r="F496" s="16" t="s">
        <v>23</v>
      </c>
      <c r="G496" s="16" t="str">
        <f aca="false">UPPER(LEFT(F496,1)) &amp; LOWER(MID(F496,2,999))</f>
        <v>Dim.</v>
      </c>
      <c r="J496" s="3" t="str">
        <f aca="false">IF(K496=K497,"",K497)</f>
        <v/>
      </c>
      <c r="K496" s="3" t="s">
        <v>1108</v>
      </c>
    </row>
    <row r="497" customFormat="false" ht="15" hidden="false" customHeight="false" outlineLevel="0" collapsed="false">
      <c r="A497" s="3" t="s">
        <v>1115</v>
      </c>
      <c r="B497" s="15" t="s">
        <v>1116</v>
      </c>
      <c r="C497" s="3" t="str">
        <f aca="false">HYPERLINK(B497,"Voir détails")</f>
        <v>Voir détails</v>
      </c>
      <c r="D497" s="3" t="s">
        <v>1105</v>
      </c>
      <c r="E497" s="3" t="s">
        <v>65</v>
      </c>
      <c r="F497" s="16" t="s">
        <v>43</v>
      </c>
      <c r="G497" s="16" t="str">
        <f aca="false">UPPER(LEFT(F497,1)) &amp; LOWER(MID(F497,2,999))</f>
        <v>Sam. et dim.</v>
      </c>
      <c r="J497" s="3" t="str">
        <f aca="false">IF(K497=K498,"",K498)</f>
        <v/>
      </c>
      <c r="K497" s="3" t="s">
        <v>1108</v>
      </c>
    </row>
    <row r="498" customFormat="false" ht="15" hidden="false" customHeight="false" outlineLevel="0" collapsed="false">
      <c r="A498" s="3" t="s">
        <v>1117</v>
      </c>
      <c r="B498" s="15" t="s">
        <v>1118</v>
      </c>
      <c r="C498" s="3" t="str">
        <f aca="false">HYPERLINK(B498,"Voir détails")</f>
        <v>Voir détails</v>
      </c>
      <c r="D498" s="3" t="s">
        <v>1105</v>
      </c>
      <c r="E498" s="3" t="s">
        <v>47</v>
      </c>
      <c r="F498" s="16" t="s">
        <v>68</v>
      </c>
      <c r="G498" s="16" t="str">
        <f aca="false">UPPER(LEFT(F498,1)) &amp; LOWER(MID(F498,2,999))</f>
        <v>Sam.</v>
      </c>
      <c r="J498" s="3" t="str">
        <f aca="false">IF(K498=K499,"",K499)</f>
        <v/>
      </c>
      <c r="K498" s="3" t="s">
        <v>1108</v>
      </c>
      <c r="L498" s="3" t="s">
        <v>34</v>
      </c>
    </row>
    <row r="499" customFormat="false" ht="15" hidden="false" customHeight="false" outlineLevel="0" collapsed="false">
      <c r="A499" s="3" t="s">
        <v>1119</v>
      </c>
      <c r="B499" s="15" t="s">
        <v>1120</v>
      </c>
      <c r="C499" s="3" t="str">
        <f aca="false">HYPERLINK(B499,"Voir détails")</f>
        <v>Voir détails</v>
      </c>
      <c r="D499" s="3" t="s">
        <v>1105</v>
      </c>
      <c r="E499" s="3" t="s">
        <v>27</v>
      </c>
      <c r="F499" s="16" t="s">
        <v>43</v>
      </c>
      <c r="G499" s="16" t="str">
        <f aca="false">UPPER(LEFT(F499,1)) &amp; LOWER(MID(F499,2,999))</f>
        <v>Sam. et dim.</v>
      </c>
      <c r="J499" s="3" t="str">
        <f aca="false">IF(K499=K500,"",K500)</f>
        <v/>
      </c>
      <c r="K499" s="3" t="s">
        <v>1108</v>
      </c>
    </row>
    <row r="500" customFormat="false" ht="15" hidden="false" customHeight="false" outlineLevel="0" collapsed="false">
      <c r="A500" s="3" t="s">
        <v>1121</v>
      </c>
      <c r="B500" s="15" t="s">
        <v>1122</v>
      </c>
      <c r="C500" s="3" t="str">
        <f aca="false">HYPERLINK(B500,"Voir détails")</f>
        <v>Voir détails</v>
      </c>
      <c r="D500" s="3" t="s">
        <v>1105</v>
      </c>
      <c r="E500" s="3" t="s">
        <v>27</v>
      </c>
      <c r="F500" s="16" t="s">
        <v>68</v>
      </c>
      <c r="G500" s="16" t="str">
        <f aca="false">UPPER(LEFT(F500,1)) &amp; LOWER(MID(F500,2,999))</f>
        <v>Sam.</v>
      </c>
      <c r="J500" s="3" t="str">
        <f aca="false">IF(K500=K501,"",K501)</f>
        <v/>
      </c>
      <c r="K500" s="3" t="s">
        <v>1108</v>
      </c>
    </row>
    <row r="501" customFormat="false" ht="15" hidden="false" customHeight="false" outlineLevel="0" collapsed="false">
      <c r="A501" s="3" t="s">
        <v>1123</v>
      </c>
      <c r="B501" s="15" t="s">
        <v>1124</v>
      </c>
      <c r="C501" s="3" t="str">
        <f aca="false">HYPERLINK(B501,"Voir détails")</f>
        <v>Voir détails</v>
      </c>
      <c r="D501" s="3" t="s">
        <v>1105</v>
      </c>
      <c r="E501" s="3" t="s">
        <v>27</v>
      </c>
      <c r="F501" s="16" t="s">
        <v>43</v>
      </c>
      <c r="G501" s="16" t="str">
        <f aca="false">UPPER(LEFT(F501,1)) &amp; LOWER(MID(F501,2,999))</f>
        <v>Sam. et dim.</v>
      </c>
      <c r="J501" s="3" t="str">
        <f aca="false">IF(K501=K502,"",K502)</f>
        <v/>
      </c>
      <c r="K501" s="3" t="s">
        <v>1108</v>
      </c>
    </row>
    <row r="502" customFormat="false" ht="15" hidden="false" customHeight="false" outlineLevel="0" collapsed="false">
      <c r="A502" s="3" t="s">
        <v>1125</v>
      </c>
      <c r="B502" s="15" t="s">
        <v>1126</v>
      </c>
      <c r="C502" s="3" t="str">
        <f aca="false">HYPERLINK(B502,"Voir détails")</f>
        <v>Voir détails</v>
      </c>
      <c r="D502" s="3" t="s">
        <v>1127</v>
      </c>
      <c r="E502" s="3" t="s">
        <v>11</v>
      </c>
      <c r="F502" s="16" t="s">
        <v>68</v>
      </c>
      <c r="G502" s="16" t="str">
        <f aca="false">UPPER(LEFT(F502,1)) &amp; LOWER(MID(F502,2,999))</f>
        <v>Sam.</v>
      </c>
      <c r="J502" s="3" t="str">
        <f aca="false">IF(K502=K503,"",K503)</f>
        <v/>
      </c>
      <c r="K502" s="3" t="s">
        <v>1108</v>
      </c>
    </row>
    <row r="503" customFormat="false" ht="15" hidden="false" customHeight="false" outlineLevel="0" collapsed="false">
      <c r="A503" s="3" t="s">
        <v>1128</v>
      </c>
      <c r="B503" s="15" t="s">
        <v>1129</v>
      </c>
      <c r="C503" s="3" t="str">
        <f aca="false">HYPERLINK(B503,"Voir détails")</f>
        <v>Voir détails</v>
      </c>
      <c r="D503" s="3" t="s">
        <v>1127</v>
      </c>
      <c r="E503" s="3" t="s">
        <v>53</v>
      </c>
      <c r="F503" s="16" t="s">
        <v>68</v>
      </c>
      <c r="G503" s="16" t="str">
        <f aca="false">UPPER(LEFT(F503,1)) &amp; LOWER(MID(F503,2,999))</f>
        <v>Sam.</v>
      </c>
      <c r="J503" s="3" t="str">
        <f aca="false">IF(K503=K504,"",K504)</f>
        <v/>
      </c>
      <c r="K503" s="3" t="s">
        <v>1108</v>
      </c>
      <c r="L503" s="3" t="s">
        <v>34</v>
      </c>
    </row>
    <row r="504" customFormat="false" ht="15" hidden="false" customHeight="false" outlineLevel="0" collapsed="false">
      <c r="A504" s="3" t="s">
        <v>1130</v>
      </c>
      <c r="B504" s="15" t="s">
        <v>1131</v>
      </c>
      <c r="C504" s="3" t="str">
        <f aca="false">HYPERLINK(B504,"Voir détails")</f>
        <v>Voir détails</v>
      </c>
      <c r="D504" s="3" t="s">
        <v>1127</v>
      </c>
      <c r="E504" s="3" t="s">
        <v>11</v>
      </c>
      <c r="F504" s="16" t="s">
        <v>68</v>
      </c>
      <c r="G504" s="16" t="str">
        <f aca="false">UPPER(LEFT(F504,1)) &amp; LOWER(MID(F504,2,999))</f>
        <v>Sam.</v>
      </c>
      <c r="J504" s="3" t="str">
        <f aca="false">IF(K504=K505,"",K505)</f>
        <v/>
      </c>
      <c r="K504" s="3" t="s">
        <v>1108</v>
      </c>
    </row>
    <row r="505" customFormat="false" ht="15" hidden="false" customHeight="false" outlineLevel="0" collapsed="false">
      <c r="A505" s="3" t="s">
        <v>1132</v>
      </c>
      <c r="B505" s="15" t="s">
        <v>1133</v>
      </c>
      <c r="C505" s="3" t="str">
        <f aca="false">HYPERLINK(B505,"Voir détails")</f>
        <v>Voir détails</v>
      </c>
      <c r="D505" s="3" t="s">
        <v>1127</v>
      </c>
      <c r="E505" s="3" t="s">
        <v>53</v>
      </c>
      <c r="F505" s="16" t="s">
        <v>68</v>
      </c>
      <c r="G505" s="16" t="str">
        <f aca="false">UPPER(LEFT(F505,1)) &amp; LOWER(MID(F505,2,999))</f>
        <v>Sam.</v>
      </c>
      <c r="J505" s="3" t="str">
        <f aca="false">IF(K505=K506,"",K506)</f>
        <v/>
      </c>
      <c r="K505" s="3" t="s">
        <v>1108</v>
      </c>
    </row>
    <row r="506" customFormat="false" ht="15" hidden="false" customHeight="false" outlineLevel="0" collapsed="false">
      <c r="A506" s="3" t="s">
        <v>1134</v>
      </c>
      <c r="B506" s="15" t="s">
        <v>1135</v>
      </c>
      <c r="C506" s="3" t="str">
        <f aca="false">HYPERLINK(B506,"Voir détails")</f>
        <v>Voir détails</v>
      </c>
      <c r="D506" s="3" t="s">
        <v>1127</v>
      </c>
      <c r="E506" s="3" t="s">
        <v>27</v>
      </c>
      <c r="F506" s="16" t="s">
        <v>68</v>
      </c>
      <c r="G506" s="16" t="str">
        <f aca="false">UPPER(LEFT(F506,1)) &amp; LOWER(MID(F506,2,999))</f>
        <v>Sam.</v>
      </c>
      <c r="J506" s="3" t="str">
        <f aca="false">IF(K506=K507,"",K507)</f>
        <v/>
      </c>
      <c r="K506" s="3" t="s">
        <v>1108</v>
      </c>
      <c r="L506" s="3" t="s">
        <v>34</v>
      </c>
    </row>
    <row r="507" customFormat="false" ht="15" hidden="false" customHeight="false" outlineLevel="0" collapsed="false">
      <c r="A507" s="3" t="s">
        <v>1136</v>
      </c>
      <c r="B507" s="15" t="s">
        <v>1137</v>
      </c>
      <c r="C507" s="3" t="str">
        <f aca="false">HYPERLINK(B507,"Voir détails")</f>
        <v>Voir détails</v>
      </c>
      <c r="D507" s="3" t="s">
        <v>1127</v>
      </c>
      <c r="E507" s="3" t="s">
        <v>27</v>
      </c>
      <c r="F507" s="16" t="s">
        <v>43</v>
      </c>
      <c r="G507" s="16" t="str">
        <f aca="false">UPPER(LEFT(F507,1)) &amp; LOWER(MID(F507,2,999))</f>
        <v>Sam. et dim.</v>
      </c>
      <c r="J507" s="3" t="str">
        <f aca="false">IF(K507=K508,"",K508)</f>
        <v/>
      </c>
      <c r="K507" s="3" t="s">
        <v>1108</v>
      </c>
    </row>
    <row r="508" customFormat="false" ht="15" hidden="false" customHeight="false" outlineLevel="0" collapsed="false">
      <c r="A508" s="3" t="s">
        <v>1138</v>
      </c>
      <c r="B508" s="15" t="s">
        <v>1139</v>
      </c>
      <c r="C508" s="3" t="str">
        <f aca="false">HYPERLINK(B508,"Voir détails")</f>
        <v>Voir détails</v>
      </c>
      <c r="D508" s="3" t="s">
        <v>1127</v>
      </c>
      <c r="E508" s="3" t="s">
        <v>27</v>
      </c>
      <c r="F508" s="16" t="s">
        <v>68</v>
      </c>
      <c r="G508" s="16" t="str">
        <f aca="false">UPPER(LEFT(F508,1)) &amp; LOWER(MID(F508,2,999))</f>
        <v>Sam.</v>
      </c>
      <c r="J508" s="3" t="str">
        <f aca="false">IF(K508=K509,"",K509)</f>
        <v/>
      </c>
      <c r="K508" s="3" t="s">
        <v>1108</v>
      </c>
    </row>
    <row r="509" customFormat="false" ht="15" hidden="false" customHeight="false" outlineLevel="0" collapsed="false">
      <c r="A509" s="3" t="s">
        <v>1140</v>
      </c>
      <c r="B509" s="15" t="s">
        <v>1141</v>
      </c>
      <c r="C509" s="3" t="str">
        <f aca="false">HYPERLINK(B509,"Voir détails")</f>
        <v>Voir détails</v>
      </c>
      <c r="D509" s="3" t="s">
        <v>1127</v>
      </c>
      <c r="E509" s="3" t="s">
        <v>27</v>
      </c>
      <c r="F509" s="16" t="s">
        <v>68</v>
      </c>
      <c r="G509" s="16" t="str">
        <f aca="false">UPPER(LEFT(F509,1)) &amp; LOWER(MID(F509,2,999))</f>
        <v>Sam.</v>
      </c>
      <c r="J509" s="3" t="str">
        <f aca="false">IF(K509=K510,"",K510)</f>
        <v/>
      </c>
      <c r="K509" s="3" t="s">
        <v>1108</v>
      </c>
    </row>
    <row r="510" customFormat="false" ht="15" hidden="false" customHeight="false" outlineLevel="0" collapsed="false">
      <c r="A510" s="3" t="s">
        <v>1142</v>
      </c>
      <c r="B510" s="15" t="s">
        <v>1143</v>
      </c>
      <c r="C510" s="3" t="str">
        <f aca="false">HYPERLINK(B510,"Voir détails")</f>
        <v>Voir détails</v>
      </c>
      <c r="D510" s="3" t="s">
        <v>1127</v>
      </c>
      <c r="E510" s="3" t="s">
        <v>53</v>
      </c>
      <c r="F510" s="16" t="s">
        <v>23</v>
      </c>
      <c r="G510" s="16" t="str">
        <f aca="false">UPPER(LEFT(F510,1)) &amp; LOWER(MID(F510,2,999))</f>
        <v>Dim.</v>
      </c>
      <c r="J510" s="3" t="str">
        <f aca="false">IF(K510=K511,"",K511)</f>
        <v/>
      </c>
      <c r="K510" s="3" t="s">
        <v>1108</v>
      </c>
    </row>
    <row r="511" customFormat="false" ht="15" hidden="false" customHeight="false" outlineLevel="0" collapsed="false">
      <c r="A511" s="3" t="s">
        <v>1144</v>
      </c>
      <c r="B511" s="15" t="s">
        <v>1145</v>
      </c>
      <c r="C511" s="3" t="str">
        <f aca="false">HYPERLINK(B511,"Voir détails")</f>
        <v>Voir détails</v>
      </c>
      <c r="D511" s="3" t="s">
        <v>1127</v>
      </c>
      <c r="E511" s="3" t="s">
        <v>47</v>
      </c>
      <c r="F511" s="16" t="s">
        <v>68</v>
      </c>
      <c r="G511" s="16" t="str">
        <f aca="false">UPPER(LEFT(F511,1)) &amp; LOWER(MID(F511,2,999))</f>
        <v>Sam.</v>
      </c>
      <c r="J511" s="3" t="str">
        <f aca="false">IF(K511=K512,"",K512)</f>
        <v/>
      </c>
      <c r="K511" s="3" t="s">
        <v>1108</v>
      </c>
      <c r="L511" s="3" t="s">
        <v>34</v>
      </c>
    </row>
    <row r="512" customFormat="false" ht="15" hidden="false" customHeight="false" outlineLevel="0" collapsed="false">
      <c r="A512" s="3" t="s">
        <v>1146</v>
      </c>
      <c r="B512" s="15" t="s">
        <v>1147</v>
      </c>
      <c r="C512" s="3" t="str">
        <f aca="false">HYPERLINK(B512,"Voir détails")</f>
        <v>Voir détails</v>
      </c>
      <c r="D512" s="3" t="s">
        <v>1148</v>
      </c>
      <c r="E512" s="3" t="s">
        <v>53</v>
      </c>
      <c r="F512" s="16" t="s">
        <v>33</v>
      </c>
      <c r="G512" s="16" t="str">
        <f aca="false">UPPER(LEFT(F512,1)) &amp; LOWER(MID(F512,2,999))</f>
        <v>Vend. seulement</v>
      </c>
      <c r="J512" s="3" t="str">
        <f aca="false">IF(K512=K513,"",K513)</f>
        <v/>
      </c>
      <c r="K512" s="3" t="s">
        <v>1108</v>
      </c>
      <c r="L512" s="3" t="s">
        <v>34</v>
      </c>
    </row>
    <row r="513" customFormat="false" ht="15" hidden="false" customHeight="false" outlineLevel="0" collapsed="false">
      <c r="A513" s="3" t="s">
        <v>1149</v>
      </c>
      <c r="B513" s="15" t="s">
        <v>1150</v>
      </c>
      <c r="C513" s="3" t="str">
        <f aca="false">HYPERLINK(B513,"Voir détails")</f>
        <v>Voir détails</v>
      </c>
      <c r="D513" s="3" t="s">
        <v>1148</v>
      </c>
      <c r="E513" s="3" t="s">
        <v>11</v>
      </c>
      <c r="F513" s="16" t="s">
        <v>23</v>
      </c>
      <c r="G513" s="16" t="str">
        <f aca="false">UPPER(LEFT(F513,1)) &amp; LOWER(MID(F513,2,999))</f>
        <v>Dim.</v>
      </c>
      <c r="J513" s="3" t="str">
        <f aca="false">IF(K513=K514,"",K514)</f>
        <v/>
      </c>
      <c r="K513" s="3" t="s">
        <v>1108</v>
      </c>
    </row>
    <row r="514" customFormat="false" ht="15" hidden="false" customHeight="false" outlineLevel="0" collapsed="false">
      <c r="A514" s="3" t="s">
        <v>1151</v>
      </c>
      <c r="B514" s="15" t="s">
        <v>1152</v>
      </c>
      <c r="C514" s="3" t="str">
        <f aca="false">HYPERLINK(B514,"Voir détails")</f>
        <v>Voir détails</v>
      </c>
      <c r="D514" s="3" t="s">
        <v>1148</v>
      </c>
      <c r="E514" s="3" t="s">
        <v>65</v>
      </c>
      <c r="F514" s="16" t="s">
        <v>43</v>
      </c>
      <c r="G514" s="16" t="str">
        <f aca="false">UPPER(LEFT(F514,1)) &amp; LOWER(MID(F514,2,999))</f>
        <v>Sam. et dim.</v>
      </c>
      <c r="J514" s="3" t="str">
        <f aca="false">IF(K514=K515,"",K515)</f>
        <v/>
      </c>
      <c r="K514" s="3" t="s">
        <v>1108</v>
      </c>
    </row>
    <row r="515" customFormat="false" ht="15" hidden="false" customHeight="false" outlineLevel="0" collapsed="false">
      <c r="A515" s="3" t="s">
        <v>1153</v>
      </c>
      <c r="B515" s="15" t="s">
        <v>1154</v>
      </c>
      <c r="C515" s="3" t="str">
        <f aca="false">HYPERLINK(B515,"Voir détails")</f>
        <v>Voir détails</v>
      </c>
      <c r="D515" s="3" t="s">
        <v>1148</v>
      </c>
      <c r="E515" s="3" t="s">
        <v>65</v>
      </c>
      <c r="F515" s="16" t="s">
        <v>43</v>
      </c>
      <c r="G515" s="16" t="str">
        <f aca="false">UPPER(LEFT(F515,1)) &amp; LOWER(MID(F515,2,999))</f>
        <v>Sam. et dim.</v>
      </c>
      <c r="J515" s="3" t="str">
        <f aca="false">IF(K515=K516,"",K516)</f>
        <v/>
      </c>
      <c r="K515" s="3" t="s">
        <v>1108</v>
      </c>
    </row>
    <row r="516" customFormat="false" ht="15" hidden="false" customHeight="false" outlineLevel="0" collapsed="false">
      <c r="A516" s="3" t="s">
        <v>1155</v>
      </c>
      <c r="B516" s="15" t="s">
        <v>1156</v>
      </c>
      <c r="C516" s="3" t="str">
        <f aca="false">HYPERLINK(B516,"Voir détails")</f>
        <v>Voir détails</v>
      </c>
      <c r="D516" s="3" t="s">
        <v>1148</v>
      </c>
      <c r="E516" s="3" t="s">
        <v>11</v>
      </c>
      <c r="F516" s="16" t="s">
        <v>43</v>
      </c>
      <c r="G516" s="16" t="str">
        <f aca="false">UPPER(LEFT(F516,1)) &amp; LOWER(MID(F516,2,999))</f>
        <v>Sam. et dim.</v>
      </c>
      <c r="J516" s="3" t="str">
        <f aca="false">IF(K516=K517,"",K517)</f>
        <v/>
      </c>
      <c r="K516" s="3" t="s">
        <v>1108</v>
      </c>
      <c r="L516" s="3" t="s">
        <v>34</v>
      </c>
    </row>
    <row r="517" customFormat="false" ht="15" hidden="false" customHeight="false" outlineLevel="0" collapsed="false">
      <c r="A517" s="3" t="s">
        <v>1157</v>
      </c>
      <c r="B517" s="15" t="s">
        <v>1158</v>
      </c>
      <c r="C517" s="3" t="str">
        <f aca="false">HYPERLINK(B517,"Voir détails")</f>
        <v>Voir détails</v>
      </c>
      <c r="D517" s="3" t="s">
        <v>1148</v>
      </c>
      <c r="E517" s="3" t="s">
        <v>11</v>
      </c>
      <c r="F517" s="16" t="s">
        <v>23</v>
      </c>
      <c r="G517" s="16" t="str">
        <f aca="false">UPPER(LEFT(F517,1)) &amp; LOWER(MID(F517,2,999))</f>
        <v>Dim.</v>
      </c>
      <c r="J517" s="3" t="str">
        <f aca="false">IF(K517=K518,"",K518)</f>
        <v/>
      </c>
      <c r="K517" s="3" t="s">
        <v>1108</v>
      </c>
    </row>
    <row r="518" customFormat="false" ht="15" hidden="false" customHeight="false" outlineLevel="0" collapsed="false">
      <c r="A518" s="3" t="s">
        <v>1159</v>
      </c>
      <c r="B518" s="15" t="s">
        <v>1160</v>
      </c>
      <c r="C518" s="3" t="str">
        <f aca="false">HYPERLINK(B518,"Voir détails")</f>
        <v>Voir détails</v>
      </c>
      <c r="D518" s="3" t="s">
        <v>1148</v>
      </c>
      <c r="E518" s="3" t="s">
        <v>11</v>
      </c>
      <c r="F518" s="16" t="s">
        <v>23</v>
      </c>
      <c r="G518" s="16" t="str">
        <f aca="false">UPPER(LEFT(F518,1)) &amp; LOWER(MID(F518,2,999))</f>
        <v>Dim.</v>
      </c>
      <c r="J518" s="3" t="str">
        <f aca="false">IF(K518=K519,"",K519)</f>
        <v>Saint-Germain-au-Mont-d'Or</v>
      </c>
      <c r="K518" s="3" t="s">
        <v>1108</v>
      </c>
      <c r="L518" s="3" t="s">
        <v>34</v>
      </c>
    </row>
    <row r="519" customFormat="false" ht="15" hidden="false" customHeight="false" outlineLevel="0" collapsed="false">
      <c r="A519" s="3" t="s">
        <v>1161</v>
      </c>
      <c r="B519" s="15" t="s">
        <v>1162</v>
      </c>
      <c r="C519" s="3" t="str">
        <f aca="false">HYPERLINK(B519,"Voir détails")</f>
        <v>Voir détails</v>
      </c>
      <c r="D519" s="3" t="s">
        <v>1148</v>
      </c>
      <c r="E519" s="3" t="s">
        <v>53</v>
      </c>
      <c r="F519" s="16" t="s">
        <v>68</v>
      </c>
      <c r="G519" s="16" t="str">
        <f aca="false">UPPER(LEFT(F519,1)) &amp; LOWER(MID(F519,2,999))</f>
        <v>Sam.</v>
      </c>
      <c r="J519" s="3" t="str">
        <f aca="false">IF(K519=K520,"",K520)</f>
        <v/>
      </c>
      <c r="K519" s="3" t="s">
        <v>1163</v>
      </c>
      <c r="L519" s="3" t="s">
        <v>34</v>
      </c>
    </row>
    <row r="520" customFormat="false" ht="15" hidden="false" customHeight="false" outlineLevel="0" collapsed="false">
      <c r="A520" s="3" t="s">
        <v>1164</v>
      </c>
      <c r="B520" s="15" t="s">
        <v>1165</v>
      </c>
      <c r="C520" s="3" t="str">
        <f aca="false">HYPERLINK(B520,"Voir détails")</f>
        <v>Voir détails</v>
      </c>
      <c r="D520" s="3" t="s">
        <v>1148</v>
      </c>
      <c r="E520" s="3" t="s">
        <v>53</v>
      </c>
      <c r="F520" s="16" t="s">
        <v>68</v>
      </c>
      <c r="G520" s="16" t="str">
        <f aca="false">UPPER(LEFT(F520,1)) &amp; LOWER(MID(F520,2,999))</f>
        <v>Sam.</v>
      </c>
      <c r="J520" s="3" t="str">
        <f aca="false">IF(K520=K521,"",K521)</f>
        <v/>
      </c>
      <c r="K520" s="3" t="s">
        <v>1163</v>
      </c>
      <c r="L520" s="3" t="s">
        <v>34</v>
      </c>
    </row>
    <row r="521" customFormat="false" ht="15" hidden="false" customHeight="false" outlineLevel="0" collapsed="false">
      <c r="A521" s="3" t="s">
        <v>1166</v>
      </c>
      <c r="B521" s="15" t="s">
        <v>1167</v>
      </c>
      <c r="C521" s="3" t="str">
        <f aca="false">HYPERLINK(B521,"Voir détails")</f>
        <v>Voir détails</v>
      </c>
      <c r="D521" s="3" t="s">
        <v>1148</v>
      </c>
      <c r="E521" s="3" t="s">
        <v>11</v>
      </c>
      <c r="F521" s="16" t="s">
        <v>23</v>
      </c>
      <c r="G521" s="16" t="str">
        <f aca="false">UPPER(LEFT(F521,1)) &amp; LOWER(MID(F521,2,999))</f>
        <v>Dim.</v>
      </c>
      <c r="J521" s="3" t="str">
        <f aca="false">IF(K521=K522,"",K522)</f>
        <v/>
      </c>
      <c r="K521" s="3" t="s">
        <v>1163</v>
      </c>
      <c r="L521" s="3" t="s">
        <v>34</v>
      </c>
    </row>
    <row r="522" customFormat="false" ht="15" hidden="false" customHeight="false" outlineLevel="0" collapsed="false">
      <c r="A522" s="3" t="s">
        <v>1168</v>
      </c>
      <c r="B522" s="15" t="s">
        <v>1169</v>
      </c>
      <c r="C522" s="3" t="str">
        <f aca="false">HYPERLINK(B522,"Voir détails")</f>
        <v>Voir détails</v>
      </c>
      <c r="D522" s="3" t="s">
        <v>1170</v>
      </c>
      <c r="E522" s="3" t="s">
        <v>11</v>
      </c>
      <c r="F522" s="16" t="s">
        <v>43</v>
      </c>
      <c r="G522" s="16" t="str">
        <f aca="false">UPPER(LEFT(F522,1)) &amp; LOWER(MID(F522,2,999))</f>
        <v>Sam. et dim.</v>
      </c>
      <c r="J522" s="3" t="str">
        <f aca="false">IF(K522=K523,"",K523)</f>
        <v/>
      </c>
      <c r="K522" s="3" t="s">
        <v>1163</v>
      </c>
    </row>
    <row r="523" customFormat="false" ht="15" hidden="false" customHeight="false" outlineLevel="0" collapsed="false">
      <c r="A523" s="3" t="s">
        <v>1171</v>
      </c>
      <c r="B523" s="15" t="s">
        <v>1172</v>
      </c>
      <c r="C523" s="3" t="str">
        <f aca="false">HYPERLINK(B523,"Voir détails")</f>
        <v>Voir détails</v>
      </c>
      <c r="D523" s="3" t="s">
        <v>1170</v>
      </c>
      <c r="E523" s="3" t="s">
        <v>65</v>
      </c>
      <c r="F523" s="16" t="s">
        <v>68</v>
      </c>
      <c r="G523" s="16" t="str">
        <f aca="false">UPPER(LEFT(F523,1)) &amp; LOWER(MID(F523,2,999))</f>
        <v>Sam.</v>
      </c>
      <c r="J523" s="3" t="str">
        <f aca="false">IF(K523=K524,"",K524)</f>
        <v>Saint-Priest</v>
      </c>
      <c r="K523" s="3" t="s">
        <v>1163</v>
      </c>
    </row>
    <row r="524" customFormat="false" ht="15" hidden="false" customHeight="false" outlineLevel="0" collapsed="false">
      <c r="A524" s="3" t="s">
        <v>1173</v>
      </c>
      <c r="B524" s="15" t="s">
        <v>1174</v>
      </c>
      <c r="C524" s="3" t="str">
        <f aca="false">HYPERLINK(B524,"Voir détails")</f>
        <v>Voir détails</v>
      </c>
      <c r="D524" s="3" t="s">
        <v>1170</v>
      </c>
      <c r="E524" s="3" t="s">
        <v>11</v>
      </c>
      <c r="F524" s="16" t="s">
        <v>43</v>
      </c>
      <c r="G524" s="16" t="str">
        <f aca="false">UPPER(LEFT(F524,1)) &amp; LOWER(MID(F524,2,999))</f>
        <v>Sam. et dim.</v>
      </c>
      <c r="J524" s="3" t="str">
        <f aca="false">IF(K524=K525,"",K525)</f>
        <v/>
      </c>
      <c r="K524" s="3" t="s">
        <v>1175</v>
      </c>
      <c r="L524" s="3" t="s">
        <v>34</v>
      </c>
    </row>
    <row r="525" customFormat="false" ht="15" hidden="false" customHeight="false" outlineLevel="0" collapsed="false">
      <c r="A525" s="3" t="s">
        <v>1176</v>
      </c>
      <c r="B525" s="15" t="s">
        <v>1177</v>
      </c>
      <c r="C525" s="3" t="str">
        <f aca="false">HYPERLINK(B525,"Voir détails")</f>
        <v>Voir détails</v>
      </c>
      <c r="D525" s="3" t="s">
        <v>1170</v>
      </c>
      <c r="E525" s="3" t="s">
        <v>47</v>
      </c>
      <c r="F525" s="16" t="s">
        <v>301</v>
      </c>
      <c r="G525" s="16" t="str">
        <f aca="false">UPPER(LEFT(F525,1)) &amp; LOWER(MID(F525,2,999))</f>
        <v>Vend. jusqu'à lundi 22</v>
      </c>
      <c r="J525" s="3" t="str">
        <f aca="false">IF(K525=K526,"",K526)</f>
        <v>Saint-Romain-au-Mont-d'Or</v>
      </c>
      <c r="K525" s="3" t="s">
        <v>1175</v>
      </c>
    </row>
    <row r="526" customFormat="false" ht="15" hidden="false" customHeight="false" outlineLevel="0" collapsed="false">
      <c r="A526" s="3" t="s">
        <v>1178</v>
      </c>
      <c r="B526" s="15" t="s">
        <v>1179</v>
      </c>
      <c r="C526" s="3" t="str">
        <f aca="false">HYPERLINK(B526,"Voir détails")</f>
        <v>Voir détails</v>
      </c>
      <c r="D526" s="3" t="s">
        <v>1170</v>
      </c>
      <c r="E526" s="3" t="s">
        <v>27</v>
      </c>
      <c r="F526" s="16" t="s">
        <v>43</v>
      </c>
      <c r="G526" s="16" t="str">
        <f aca="false">UPPER(LEFT(F526,1)) &amp; LOWER(MID(F526,2,999))</f>
        <v>Sam. et dim.</v>
      </c>
      <c r="J526" s="3" t="str">
        <f aca="false">IF(K526=K527,"",K527)</f>
        <v/>
      </c>
      <c r="K526" s="3" t="s">
        <v>1180</v>
      </c>
    </row>
    <row r="527" customFormat="false" ht="15" hidden="false" customHeight="false" outlineLevel="0" collapsed="false">
      <c r="A527" s="3" t="s">
        <v>1181</v>
      </c>
      <c r="B527" s="15" t="s">
        <v>1182</v>
      </c>
      <c r="C527" s="3" t="str">
        <f aca="false">HYPERLINK(B527,"Voir détails")</f>
        <v>Voir détails</v>
      </c>
      <c r="D527" s="3" t="s">
        <v>1170</v>
      </c>
      <c r="E527" s="3" t="s">
        <v>27</v>
      </c>
      <c r="F527" s="16" t="s">
        <v>43</v>
      </c>
      <c r="G527" s="16" t="str">
        <f aca="false">UPPER(LEFT(F527,1)) &amp; LOWER(MID(F527,2,999))</f>
        <v>Sam. et dim.</v>
      </c>
      <c r="J527" s="3" t="str">
        <f aca="false">IF(K527=K528,"",K528)</f>
        <v/>
      </c>
      <c r="K527" s="3" t="s">
        <v>1180</v>
      </c>
    </row>
    <row r="528" customFormat="false" ht="15" hidden="false" customHeight="false" outlineLevel="0" collapsed="false">
      <c r="A528" s="3" t="s">
        <v>1183</v>
      </c>
      <c r="B528" s="15" t="s">
        <v>1184</v>
      </c>
      <c r="C528" s="3" t="str">
        <f aca="false">HYPERLINK(B528,"Voir détails")</f>
        <v>Voir détails</v>
      </c>
      <c r="D528" s="3" t="s">
        <v>1170</v>
      </c>
      <c r="E528" s="3" t="s">
        <v>65</v>
      </c>
      <c r="F528" s="16" t="s">
        <v>43</v>
      </c>
      <c r="G528" s="16" t="str">
        <f aca="false">UPPER(LEFT(F528,1)) &amp; LOWER(MID(F528,2,999))</f>
        <v>Sam. et dim.</v>
      </c>
      <c r="J528" s="3" t="str">
        <f aca="false">IF(K528=K529,"",K529)</f>
        <v/>
      </c>
      <c r="K528" s="3" t="s">
        <v>1180</v>
      </c>
    </row>
    <row r="529" customFormat="false" ht="15" hidden="false" customHeight="false" outlineLevel="0" collapsed="false">
      <c r="A529" s="3" t="s">
        <v>1185</v>
      </c>
      <c r="B529" s="15" t="s">
        <v>1186</v>
      </c>
      <c r="C529" s="3" t="str">
        <f aca="false">HYPERLINK(B529,"Voir détails")</f>
        <v>Voir détails</v>
      </c>
      <c r="D529" s="3" t="s">
        <v>1170</v>
      </c>
      <c r="E529" s="3" t="s">
        <v>11</v>
      </c>
      <c r="F529" s="16" t="s">
        <v>23</v>
      </c>
      <c r="G529" s="16" t="str">
        <f aca="false">UPPER(LEFT(F529,1)) &amp; LOWER(MID(F529,2,999))</f>
        <v>Dim.</v>
      </c>
      <c r="J529" s="3" t="str">
        <f aca="false">IF(K529=K530,"",K530)</f>
        <v/>
      </c>
      <c r="K529" s="3" t="s">
        <v>1180</v>
      </c>
    </row>
    <row r="530" customFormat="false" ht="15" hidden="false" customHeight="false" outlineLevel="0" collapsed="false">
      <c r="A530" s="3" t="s">
        <v>1187</v>
      </c>
      <c r="B530" s="15" t="s">
        <v>1188</v>
      </c>
      <c r="C530" s="3" t="str">
        <f aca="false">HYPERLINK(B530,"Voir détails")</f>
        <v>Voir détails</v>
      </c>
      <c r="D530" s="3" t="s">
        <v>1170</v>
      </c>
      <c r="E530" s="3" t="s">
        <v>11</v>
      </c>
      <c r="F530" s="16" t="s">
        <v>43</v>
      </c>
      <c r="G530" s="16" t="str">
        <f aca="false">UPPER(LEFT(F530,1)) &amp; LOWER(MID(F530,2,999))</f>
        <v>Sam. et dim.</v>
      </c>
      <c r="J530" s="3" t="str">
        <f aca="false">IF(K530=K531,"",K531)</f>
        <v/>
      </c>
      <c r="K530" s="3" t="s">
        <v>1180</v>
      </c>
      <c r="L530" s="3" t="s">
        <v>34</v>
      </c>
    </row>
    <row r="531" customFormat="false" ht="15" hidden="false" customHeight="false" outlineLevel="0" collapsed="false">
      <c r="A531" s="3" t="s">
        <v>1189</v>
      </c>
      <c r="B531" s="15" t="s">
        <v>1190</v>
      </c>
      <c r="C531" s="3" t="str">
        <f aca="false">HYPERLINK(B531,"Voir détails")</f>
        <v>Voir détails</v>
      </c>
      <c r="D531" s="3" t="s">
        <v>1170</v>
      </c>
      <c r="E531" s="3" t="s">
        <v>65</v>
      </c>
      <c r="F531" s="16" t="s">
        <v>43</v>
      </c>
      <c r="G531" s="16" t="str">
        <f aca="false">UPPER(LEFT(F531,1)) &amp; LOWER(MID(F531,2,999))</f>
        <v>Sam. et dim.</v>
      </c>
      <c r="J531" s="3" t="str">
        <f aca="false">IF(K531=K532,"",K532)</f>
        <v/>
      </c>
      <c r="K531" s="3" t="s">
        <v>1180</v>
      </c>
    </row>
    <row r="532" customFormat="false" ht="15" hidden="false" customHeight="false" outlineLevel="0" collapsed="false">
      <c r="A532" s="3" t="s">
        <v>1191</v>
      </c>
      <c r="B532" s="15" t="s">
        <v>1192</v>
      </c>
      <c r="C532" s="3" t="str">
        <f aca="false">HYPERLINK(B532,"Voir détails")</f>
        <v>Voir détails</v>
      </c>
      <c r="D532" s="3" t="s">
        <v>1193</v>
      </c>
      <c r="E532" s="3" t="s">
        <v>11</v>
      </c>
      <c r="F532" s="16" t="s">
        <v>43</v>
      </c>
      <c r="G532" s="16" t="str">
        <f aca="false">UPPER(LEFT(F532,1)) &amp; LOWER(MID(F532,2,999))</f>
        <v>Sam. et dim.</v>
      </c>
      <c r="J532" s="3" t="str">
        <f aca="false">IF(K532=K533,"",K533)</f>
        <v>Sainte-Foy-lès-Lyon</v>
      </c>
      <c r="K532" s="3" t="s">
        <v>1180</v>
      </c>
      <c r="L532" s="3" t="s">
        <v>34</v>
      </c>
    </row>
    <row r="533" customFormat="false" ht="15" hidden="false" customHeight="false" outlineLevel="0" collapsed="false">
      <c r="A533" s="3" t="s">
        <v>1194</v>
      </c>
      <c r="B533" s="15" t="s">
        <v>1195</v>
      </c>
      <c r="C533" s="3" t="str">
        <f aca="false">HYPERLINK(B533,"Voir détails")</f>
        <v>Voir détails</v>
      </c>
      <c r="D533" s="3" t="s">
        <v>1193</v>
      </c>
      <c r="E533" s="3" t="s">
        <v>53</v>
      </c>
      <c r="F533" s="16" t="s">
        <v>68</v>
      </c>
      <c r="G533" s="16" t="str">
        <f aca="false">UPPER(LEFT(F533,1)) &amp; LOWER(MID(F533,2,999))</f>
        <v>Sam.</v>
      </c>
      <c r="J533" s="3" t="str">
        <f aca="false">IF(K533=K534,"",K534)</f>
        <v/>
      </c>
      <c r="K533" s="3" t="s">
        <v>1196</v>
      </c>
    </row>
    <row r="534" customFormat="false" ht="15" hidden="false" customHeight="false" outlineLevel="0" collapsed="false">
      <c r="A534" s="3" t="s">
        <v>1197</v>
      </c>
      <c r="B534" s="15" t="s">
        <v>1198</v>
      </c>
      <c r="C534" s="3" t="str">
        <f aca="false">HYPERLINK(B534,"Voir détails")</f>
        <v>Voir détails</v>
      </c>
      <c r="D534" s="3" t="s">
        <v>1193</v>
      </c>
      <c r="E534" s="3" t="s">
        <v>11</v>
      </c>
      <c r="F534" s="16" t="s">
        <v>301</v>
      </c>
      <c r="G534" s="16" t="str">
        <f aca="false">UPPER(LEFT(F534,1)) &amp; LOWER(MID(F534,2,999))</f>
        <v>Vend. jusqu'à lundi 22</v>
      </c>
      <c r="J534" s="3" t="str">
        <f aca="false">IF(K534=K535,"",K535)</f>
        <v/>
      </c>
      <c r="K534" s="3" t="s">
        <v>1196</v>
      </c>
    </row>
    <row r="535" customFormat="false" ht="15" hidden="false" customHeight="false" outlineLevel="0" collapsed="false">
      <c r="A535" s="3" t="s">
        <v>1199</v>
      </c>
      <c r="B535" s="15" t="s">
        <v>1200</v>
      </c>
      <c r="C535" s="3" t="str">
        <f aca="false">HYPERLINK(B535,"Voir détails")</f>
        <v>Voir détails</v>
      </c>
      <c r="D535" s="3" t="s">
        <v>1193</v>
      </c>
      <c r="E535" s="3" t="s">
        <v>11</v>
      </c>
      <c r="F535" s="16" t="s">
        <v>68</v>
      </c>
      <c r="G535" s="16" t="str">
        <f aca="false">UPPER(LEFT(F535,1)) &amp; LOWER(MID(F535,2,999))</f>
        <v>Sam.</v>
      </c>
      <c r="J535" s="3" t="str">
        <f aca="false">IF(K535=K536,"",K536)</f>
        <v>Sathonay-Village</v>
      </c>
      <c r="K535" s="3" t="s">
        <v>1196</v>
      </c>
      <c r="L535" s="3" t="s">
        <v>34</v>
      </c>
    </row>
    <row r="536" customFormat="false" ht="15" hidden="false" customHeight="false" outlineLevel="0" collapsed="false">
      <c r="A536" s="3" t="s">
        <v>1201</v>
      </c>
      <c r="B536" s="15" t="s">
        <v>1202</v>
      </c>
      <c r="C536" s="3" t="str">
        <f aca="false">HYPERLINK(B536,"Voir détails")</f>
        <v>Voir détails</v>
      </c>
      <c r="D536" s="3" t="s">
        <v>1193</v>
      </c>
      <c r="E536" s="3" t="s">
        <v>27</v>
      </c>
      <c r="F536" s="16" t="s">
        <v>43</v>
      </c>
      <c r="G536" s="16" t="str">
        <f aca="false">UPPER(LEFT(F536,1)) &amp; LOWER(MID(F536,2,999))</f>
        <v>Sam. et dim.</v>
      </c>
      <c r="J536" s="3" t="str">
        <f aca="false">IF(K536=K537,"",K537)</f>
        <v/>
      </c>
      <c r="K536" s="3" t="s">
        <v>1203</v>
      </c>
    </row>
    <row r="537" customFormat="false" ht="15" hidden="false" customHeight="false" outlineLevel="0" collapsed="false">
      <c r="A537" s="3" t="s">
        <v>1204</v>
      </c>
      <c r="B537" s="15" t="s">
        <v>1205</v>
      </c>
      <c r="C537" s="3" t="str">
        <f aca="false">HYPERLINK(B537,"Voir détails")</f>
        <v>Voir détails</v>
      </c>
      <c r="D537" s="3" t="s">
        <v>1193</v>
      </c>
      <c r="E537" s="3" t="s">
        <v>27</v>
      </c>
      <c r="F537" s="16" t="s">
        <v>43</v>
      </c>
      <c r="G537" s="16" t="str">
        <f aca="false">UPPER(LEFT(F537,1)) &amp; LOWER(MID(F537,2,999))</f>
        <v>Sam. et dim.</v>
      </c>
      <c r="J537" s="3" t="str">
        <f aca="false">IF(K537=K538,"",K538)</f>
        <v/>
      </c>
      <c r="K537" s="3" t="s">
        <v>1203</v>
      </c>
    </row>
    <row r="538" customFormat="false" ht="15" hidden="false" customHeight="false" outlineLevel="0" collapsed="false">
      <c r="A538" s="3" t="s">
        <v>1206</v>
      </c>
      <c r="B538" s="15" t="s">
        <v>1207</v>
      </c>
      <c r="C538" s="3" t="str">
        <f aca="false">HYPERLINK(B538,"Voir détails")</f>
        <v>Voir détails</v>
      </c>
      <c r="D538" s="3" t="s">
        <v>1193</v>
      </c>
      <c r="E538" s="3" t="s">
        <v>11</v>
      </c>
      <c r="F538" s="16" t="s">
        <v>43</v>
      </c>
      <c r="G538" s="16" t="str">
        <f aca="false">UPPER(LEFT(F538,1)) &amp; LOWER(MID(F538,2,999))</f>
        <v>Sam. et dim.</v>
      </c>
      <c r="J538" s="3" t="str">
        <f aca="false">IF(K538=K539,"",K539)</f>
        <v/>
      </c>
      <c r="K538" s="3" t="s">
        <v>1203</v>
      </c>
    </row>
    <row r="539" customFormat="false" ht="15" hidden="false" customHeight="false" outlineLevel="0" collapsed="false">
      <c r="A539" s="3" t="s">
        <v>1208</v>
      </c>
      <c r="B539" s="15" t="s">
        <v>1209</v>
      </c>
      <c r="C539" s="3" t="str">
        <f aca="false">HYPERLINK(B539,"Voir détails")</f>
        <v>Voir détails</v>
      </c>
      <c r="D539" s="3" t="s">
        <v>1193</v>
      </c>
      <c r="E539" s="3" t="s">
        <v>27</v>
      </c>
      <c r="F539" s="16" t="s">
        <v>43</v>
      </c>
      <c r="G539" s="16" t="str">
        <f aca="false">UPPER(LEFT(F539,1)) &amp; LOWER(MID(F539,2,999))</f>
        <v>Sam. et dim.</v>
      </c>
      <c r="J539" s="3" t="str">
        <f aca="false">IF(K539=K540,"",K540)</f>
        <v/>
      </c>
      <c r="K539" s="3" t="s">
        <v>1203</v>
      </c>
    </row>
    <row r="540" customFormat="false" ht="15" hidden="false" customHeight="false" outlineLevel="0" collapsed="false">
      <c r="A540" s="3" t="s">
        <v>1210</v>
      </c>
      <c r="B540" s="15" t="s">
        <v>1211</v>
      </c>
      <c r="C540" s="3" t="str">
        <f aca="false">HYPERLINK(B540,"Voir détails")</f>
        <v>Voir détails</v>
      </c>
      <c r="D540" s="3" t="s">
        <v>1193</v>
      </c>
      <c r="E540" s="3" t="s">
        <v>65</v>
      </c>
      <c r="F540" s="16" t="s">
        <v>43</v>
      </c>
      <c r="G540" s="16" t="str">
        <f aca="false">UPPER(LEFT(F540,1)) &amp; LOWER(MID(F540,2,999))</f>
        <v>Sam. et dim.</v>
      </c>
      <c r="J540" s="3" t="str">
        <f aca="false">IF(K540=K541,"",K541)</f>
        <v>Solaize</v>
      </c>
      <c r="K540" s="3" t="s">
        <v>1203</v>
      </c>
    </row>
    <row r="541" customFormat="false" ht="15" hidden="false" customHeight="false" outlineLevel="0" collapsed="false">
      <c r="A541" s="3" t="s">
        <v>1212</v>
      </c>
      <c r="B541" s="15" t="s">
        <v>1213</v>
      </c>
      <c r="C541" s="3" t="str">
        <f aca="false">HYPERLINK(B541,"Voir détails")</f>
        <v>Voir détails</v>
      </c>
      <c r="D541" s="3" t="s">
        <v>1193</v>
      </c>
      <c r="E541" s="3" t="s">
        <v>47</v>
      </c>
      <c r="F541" s="16" t="s">
        <v>68</v>
      </c>
      <c r="G541" s="16" t="str">
        <f aca="false">UPPER(LEFT(F541,1)) &amp; LOWER(MID(F541,2,999))</f>
        <v>Sam.</v>
      </c>
      <c r="J541" s="3" t="str">
        <f aca="false">IF(K541=K542,"",K542)</f>
        <v>Tassin-la-Demi-Lune</v>
      </c>
      <c r="K541" s="3" t="s">
        <v>1214</v>
      </c>
    </row>
    <row r="542" customFormat="false" ht="15" hidden="false" customHeight="false" outlineLevel="0" collapsed="false">
      <c r="A542" s="3" t="s">
        <v>1215</v>
      </c>
      <c r="B542" s="15" t="s">
        <v>1216</v>
      </c>
      <c r="C542" s="3" t="str">
        <f aca="false">HYPERLINK(B542,"Voir détails")</f>
        <v>Voir détails</v>
      </c>
      <c r="D542" s="3" t="s">
        <v>1217</v>
      </c>
      <c r="E542" s="3" t="s">
        <v>53</v>
      </c>
      <c r="F542" s="16" t="s">
        <v>68</v>
      </c>
      <c r="G542" s="16" t="str">
        <f aca="false">UPPER(LEFT(F542,1)) &amp; LOWER(MID(F542,2,999))</f>
        <v>Sam.</v>
      </c>
      <c r="J542" s="3" t="str">
        <f aca="false">IF(K542=K543,"",K543)</f>
        <v/>
      </c>
      <c r="K542" s="3" t="s">
        <v>1218</v>
      </c>
    </row>
    <row r="543" customFormat="false" ht="15" hidden="false" customHeight="false" outlineLevel="0" collapsed="false">
      <c r="A543" s="3" t="s">
        <v>1219</v>
      </c>
      <c r="B543" s="15" t="s">
        <v>1220</v>
      </c>
      <c r="C543" s="3" t="str">
        <f aca="false">HYPERLINK(B543,"Voir détails")</f>
        <v>Voir détails</v>
      </c>
      <c r="D543" s="3" t="s">
        <v>1217</v>
      </c>
      <c r="E543" s="3" t="s">
        <v>11</v>
      </c>
      <c r="F543" s="16" t="s">
        <v>68</v>
      </c>
      <c r="G543" s="16" t="str">
        <f aca="false">UPPER(LEFT(F543,1)) &amp; LOWER(MID(F543,2,999))</f>
        <v>Sam.</v>
      </c>
      <c r="J543" s="3" t="str">
        <f aca="false">IF(K543=K544,"",K544)</f>
        <v/>
      </c>
      <c r="K543" s="3" t="s">
        <v>1218</v>
      </c>
      <c r="L543" s="3" t="s">
        <v>34</v>
      </c>
    </row>
    <row r="544" customFormat="false" ht="15" hidden="false" customHeight="false" outlineLevel="0" collapsed="false">
      <c r="A544" s="3" t="s">
        <v>1221</v>
      </c>
      <c r="B544" s="15" t="s">
        <v>1222</v>
      </c>
      <c r="C544" s="3" t="str">
        <f aca="false">HYPERLINK(B544,"Voir détails")</f>
        <v>Voir détails</v>
      </c>
      <c r="D544" s="3" t="s">
        <v>1217</v>
      </c>
      <c r="E544" s="3" t="s">
        <v>47</v>
      </c>
      <c r="F544" s="16" t="s">
        <v>68</v>
      </c>
      <c r="G544" s="16" t="str">
        <f aca="false">UPPER(LEFT(F544,1)) &amp; LOWER(MID(F544,2,999))</f>
        <v>Sam.</v>
      </c>
      <c r="J544" s="3" t="str">
        <f aca="false">IF(K544=K545,"",K545)</f>
        <v/>
      </c>
      <c r="K544" s="3" t="s">
        <v>1218</v>
      </c>
      <c r="L544" s="3" t="s">
        <v>34</v>
      </c>
    </row>
    <row r="545" customFormat="false" ht="15" hidden="false" customHeight="false" outlineLevel="0" collapsed="false">
      <c r="A545" s="3" t="s">
        <v>1223</v>
      </c>
      <c r="B545" s="15" t="s">
        <v>1224</v>
      </c>
      <c r="C545" s="3" t="str">
        <f aca="false">HYPERLINK(B545,"Voir détails")</f>
        <v>Voir détails</v>
      </c>
      <c r="D545" s="3" t="s">
        <v>1217</v>
      </c>
      <c r="E545" s="3" t="s">
        <v>27</v>
      </c>
      <c r="F545" s="16" t="s">
        <v>68</v>
      </c>
      <c r="G545" s="16" t="str">
        <f aca="false">UPPER(LEFT(F545,1)) &amp; LOWER(MID(F545,2,999))</f>
        <v>Sam.</v>
      </c>
      <c r="J545" s="3" t="str">
        <f aca="false">IF(K545=K546,"",K546)</f>
        <v/>
      </c>
      <c r="K545" s="3" t="s">
        <v>1218</v>
      </c>
    </row>
    <row r="546" customFormat="false" ht="15" hidden="false" customHeight="false" outlineLevel="0" collapsed="false">
      <c r="A546" s="3" t="s">
        <v>1225</v>
      </c>
      <c r="B546" s="15" t="s">
        <v>1226</v>
      </c>
      <c r="C546" s="3" t="str">
        <f aca="false">HYPERLINK(B546,"Voir détails")</f>
        <v>Voir détails</v>
      </c>
      <c r="D546" s="3" t="s">
        <v>1217</v>
      </c>
      <c r="E546" s="3" t="s">
        <v>47</v>
      </c>
      <c r="F546" s="16" t="s">
        <v>23</v>
      </c>
      <c r="G546" s="16" t="str">
        <f aca="false">UPPER(LEFT(F546,1)) &amp; LOWER(MID(F546,2,999))</f>
        <v>Dim.</v>
      </c>
      <c r="J546" s="3" t="str">
        <f aca="false">IF(K546=K547,"",K547)</f>
        <v>Vaulx-en-Velin</v>
      </c>
      <c r="K546" s="3" t="s">
        <v>1218</v>
      </c>
      <c r="L546" s="3" t="s">
        <v>34</v>
      </c>
    </row>
    <row r="547" customFormat="false" ht="15" hidden="false" customHeight="false" outlineLevel="0" collapsed="false">
      <c r="A547" s="3" t="s">
        <v>1227</v>
      </c>
      <c r="B547" s="15" t="s">
        <v>1228</v>
      </c>
      <c r="C547" s="3" t="str">
        <f aca="false">HYPERLINK(B547,"Voir détails")</f>
        <v>Voir détails</v>
      </c>
      <c r="D547" s="3" t="s">
        <v>1217</v>
      </c>
      <c r="E547" s="3" t="s">
        <v>53</v>
      </c>
      <c r="F547" s="16" t="s">
        <v>43</v>
      </c>
      <c r="G547" s="16" t="str">
        <f aca="false">UPPER(LEFT(F547,1)) &amp; LOWER(MID(F547,2,999))</f>
        <v>Sam. et dim.</v>
      </c>
      <c r="J547" s="3" t="str">
        <f aca="false">IF(K547=K548,"",K548)</f>
        <v/>
      </c>
      <c r="K547" s="3" t="s">
        <v>1229</v>
      </c>
      <c r="L547" s="3" t="s">
        <v>34</v>
      </c>
    </row>
    <row r="548" customFormat="false" ht="15" hidden="false" customHeight="false" outlineLevel="0" collapsed="false">
      <c r="A548" s="3" t="s">
        <v>1230</v>
      </c>
      <c r="B548" s="15" t="s">
        <v>1231</v>
      </c>
      <c r="C548" s="3" t="str">
        <f aca="false">HYPERLINK(B548,"Voir détails")</f>
        <v>Voir détails</v>
      </c>
      <c r="D548" s="3" t="s">
        <v>1217</v>
      </c>
      <c r="E548" s="3" t="s">
        <v>65</v>
      </c>
      <c r="F548" s="16" t="s">
        <v>43</v>
      </c>
      <c r="G548" s="16" t="str">
        <f aca="false">UPPER(LEFT(F548,1)) &amp; LOWER(MID(F548,2,999))</f>
        <v>Sam. et dim.</v>
      </c>
      <c r="J548" s="3" t="str">
        <f aca="false">IF(K548=K549,"",K549)</f>
        <v/>
      </c>
      <c r="K548" s="3" t="s">
        <v>1229</v>
      </c>
    </row>
    <row r="549" customFormat="false" ht="15" hidden="false" customHeight="false" outlineLevel="0" collapsed="false">
      <c r="A549" s="3" t="s">
        <v>1232</v>
      </c>
      <c r="B549" s="15" t="s">
        <v>1233</v>
      </c>
      <c r="C549" s="3" t="str">
        <f aca="false">HYPERLINK(B549,"Voir détails")</f>
        <v>Voir détails</v>
      </c>
      <c r="D549" s="3" t="s">
        <v>1217</v>
      </c>
      <c r="E549" s="3" t="s">
        <v>53</v>
      </c>
      <c r="F549" s="16" t="s">
        <v>33</v>
      </c>
      <c r="G549" s="16" t="str">
        <f aca="false">UPPER(LEFT(F549,1)) &amp; LOWER(MID(F549,2,999))</f>
        <v>Vend. seulement</v>
      </c>
      <c r="J549" s="3" t="str">
        <f aca="false">IF(K549=K550,"",K550)</f>
        <v/>
      </c>
      <c r="K549" s="3" t="s">
        <v>1229</v>
      </c>
    </row>
    <row r="550" customFormat="false" ht="15" hidden="false" customHeight="false" outlineLevel="0" collapsed="false">
      <c r="A550" s="3" t="s">
        <v>1234</v>
      </c>
      <c r="B550" s="15" t="s">
        <v>1235</v>
      </c>
      <c r="C550" s="3" t="str">
        <f aca="false">HYPERLINK(B550,"Voir détails")</f>
        <v>Voir détails</v>
      </c>
      <c r="D550" s="3" t="s">
        <v>1217</v>
      </c>
      <c r="E550" s="3" t="s">
        <v>53</v>
      </c>
      <c r="F550" s="16" t="s">
        <v>43</v>
      </c>
      <c r="G550" s="16" t="str">
        <f aca="false">UPPER(LEFT(F550,1)) &amp; LOWER(MID(F550,2,999))</f>
        <v>Sam. et dim.</v>
      </c>
      <c r="J550" s="3" t="str">
        <f aca="false">IF(K550=K551,"",K551)</f>
        <v/>
      </c>
      <c r="K550" s="3" t="s">
        <v>1229</v>
      </c>
      <c r="L550" s="3" t="s">
        <v>34</v>
      </c>
    </row>
    <row r="551" customFormat="false" ht="15" hidden="false" customHeight="false" outlineLevel="0" collapsed="false">
      <c r="A551" s="3" t="s">
        <v>1236</v>
      </c>
      <c r="B551" s="15" t="s">
        <v>1237</v>
      </c>
      <c r="C551" s="3" t="str">
        <f aca="false">HYPERLINK(B551,"Voir détails")</f>
        <v>Voir détails</v>
      </c>
      <c r="D551" s="3" t="s">
        <v>1217</v>
      </c>
      <c r="E551" s="3" t="s">
        <v>27</v>
      </c>
      <c r="F551" s="16" t="s">
        <v>211</v>
      </c>
      <c r="G551" s="16" t="str">
        <f aca="false">UPPER(LEFT(F551,1)) &amp; LOWER(MID(F551,2,999))</f>
        <v>Venredi et sam.</v>
      </c>
      <c r="J551" s="3" t="str">
        <f aca="false">IF(K551=K552,"",K552)</f>
        <v/>
      </c>
      <c r="K551" s="3" t="s">
        <v>1229</v>
      </c>
    </row>
    <row r="552" customFormat="false" ht="15" hidden="false" customHeight="false" outlineLevel="0" collapsed="false">
      <c r="A552" s="3" t="s">
        <v>1238</v>
      </c>
      <c r="B552" s="15" t="s">
        <v>1239</v>
      </c>
      <c r="C552" s="3" t="str">
        <f aca="false">HYPERLINK(B552,"Voir détails")</f>
        <v>Voir détails</v>
      </c>
      <c r="D552" s="3" t="s">
        <v>1240</v>
      </c>
      <c r="E552" s="3" t="s">
        <v>27</v>
      </c>
      <c r="F552" s="16" t="s">
        <v>211</v>
      </c>
      <c r="G552" s="16" t="str">
        <f aca="false">UPPER(LEFT(F552,1)) &amp; LOWER(MID(F552,2,999))</f>
        <v>Venredi et sam.</v>
      </c>
      <c r="J552" s="3" t="str">
        <f aca="false">IF(K552=K553,"",K553)</f>
        <v/>
      </c>
      <c r="K552" s="3" t="s">
        <v>1229</v>
      </c>
    </row>
    <row r="553" customFormat="false" ht="15" hidden="false" customHeight="false" outlineLevel="0" collapsed="false">
      <c r="A553" s="3" t="s">
        <v>1241</v>
      </c>
      <c r="B553" s="15" t="s">
        <v>1242</v>
      </c>
      <c r="C553" s="3" t="str">
        <f aca="false">HYPERLINK(B553,"Voir détails")</f>
        <v>Voir détails</v>
      </c>
      <c r="D553" s="3" t="s">
        <v>1240</v>
      </c>
      <c r="E553" s="3" t="s">
        <v>53</v>
      </c>
      <c r="F553" s="16" t="s">
        <v>43</v>
      </c>
      <c r="G553" s="16" t="str">
        <f aca="false">UPPER(LEFT(F553,1)) &amp; LOWER(MID(F553,2,999))</f>
        <v>Sam. et dim.</v>
      </c>
      <c r="J553" s="3" t="str">
        <f aca="false">IF(K553=K554,"",K554)</f>
        <v/>
      </c>
      <c r="K553" s="3" t="s">
        <v>1229</v>
      </c>
    </row>
    <row r="554" customFormat="false" ht="15" hidden="false" customHeight="false" outlineLevel="0" collapsed="false">
      <c r="A554" s="3" t="s">
        <v>1243</v>
      </c>
      <c r="B554" s="15" t="s">
        <v>1244</v>
      </c>
      <c r="C554" s="3" t="str">
        <f aca="false">HYPERLINK(B554,"Voir détails")</f>
        <v>Voir détails</v>
      </c>
      <c r="D554" s="3" t="s">
        <v>1240</v>
      </c>
      <c r="E554" s="3" t="s">
        <v>53</v>
      </c>
      <c r="F554" s="16" t="s">
        <v>43</v>
      </c>
      <c r="G554" s="16" t="str">
        <f aca="false">UPPER(LEFT(F554,1)) &amp; LOWER(MID(F554,2,999))</f>
        <v>Sam. et dim.</v>
      </c>
      <c r="J554" s="3" t="str">
        <f aca="false">IF(K554=K555,"",K555)</f>
        <v/>
      </c>
      <c r="K554" s="3" t="s">
        <v>1229</v>
      </c>
    </row>
    <row r="555" customFormat="false" ht="15" hidden="false" customHeight="false" outlineLevel="0" collapsed="false">
      <c r="A555" s="3" t="s">
        <v>1245</v>
      </c>
      <c r="B555" s="15" t="s">
        <v>1246</v>
      </c>
      <c r="C555" s="3" t="str">
        <f aca="false">HYPERLINK(B555,"Voir détails")</f>
        <v>Voir détails</v>
      </c>
      <c r="D555" s="3" t="s">
        <v>1240</v>
      </c>
      <c r="E555" s="3" t="s">
        <v>65</v>
      </c>
      <c r="F555" s="16" t="s">
        <v>68</v>
      </c>
      <c r="G555" s="16" t="str">
        <f aca="false">UPPER(LEFT(F555,1)) &amp; LOWER(MID(F555,2,999))</f>
        <v>Sam.</v>
      </c>
      <c r="J555" s="3" t="str">
        <f aca="false">IF(K555=K556,"",K556)</f>
        <v/>
      </c>
      <c r="K555" s="3" t="s">
        <v>1229</v>
      </c>
    </row>
    <row r="556" customFormat="false" ht="15" hidden="false" customHeight="false" outlineLevel="0" collapsed="false">
      <c r="A556" s="3" t="s">
        <v>1247</v>
      </c>
      <c r="B556" s="15" t="s">
        <v>1248</v>
      </c>
      <c r="C556" s="3" t="str">
        <f aca="false">HYPERLINK(B556,"Voir détails")</f>
        <v>Voir détails</v>
      </c>
      <c r="D556" s="3" t="s">
        <v>1240</v>
      </c>
      <c r="E556" s="3" t="s">
        <v>53</v>
      </c>
      <c r="F556" s="16" t="s">
        <v>43</v>
      </c>
      <c r="G556" s="16" t="str">
        <f aca="false">UPPER(LEFT(F556,1)) &amp; LOWER(MID(F556,2,999))</f>
        <v>Sam. et dim.</v>
      </c>
      <c r="J556" s="3" t="str">
        <f aca="false">IF(K556=K557,"",K557)</f>
        <v/>
      </c>
      <c r="K556" s="3" t="s">
        <v>1229</v>
      </c>
    </row>
    <row r="557" customFormat="false" ht="15" hidden="false" customHeight="false" outlineLevel="0" collapsed="false">
      <c r="A557" s="3" t="s">
        <v>1249</v>
      </c>
      <c r="B557" s="15" t="s">
        <v>1250</v>
      </c>
      <c r="C557" s="3" t="str">
        <f aca="false">HYPERLINK(B557,"Voir détails")</f>
        <v>Voir détails</v>
      </c>
      <c r="D557" s="3" t="s">
        <v>1240</v>
      </c>
      <c r="E557" s="3" t="s">
        <v>165</v>
      </c>
      <c r="F557" s="16" t="s">
        <v>33</v>
      </c>
      <c r="G557" s="16" t="str">
        <f aca="false">UPPER(LEFT(F557,1)) &amp; LOWER(MID(F557,2,999))</f>
        <v>Vend. seulement</v>
      </c>
      <c r="J557" s="3" t="str">
        <f aca="false">IF(K557=K558,"",K558)</f>
        <v/>
      </c>
      <c r="K557" s="3" t="s">
        <v>1229</v>
      </c>
      <c r="L557" s="3" t="s">
        <v>34</v>
      </c>
    </row>
    <row r="558" customFormat="false" ht="15" hidden="false" customHeight="false" outlineLevel="0" collapsed="false">
      <c r="A558" s="3" t="s">
        <v>1251</v>
      </c>
      <c r="B558" s="15" t="s">
        <v>1252</v>
      </c>
      <c r="C558" s="3" t="str">
        <f aca="false">HYPERLINK(B558,"Voir détails")</f>
        <v>Voir détails</v>
      </c>
      <c r="D558" s="3" t="s">
        <v>1240</v>
      </c>
      <c r="E558" s="3" t="s">
        <v>27</v>
      </c>
      <c r="F558" s="16" t="s">
        <v>43</v>
      </c>
      <c r="G558" s="16" t="str">
        <f aca="false">UPPER(LEFT(F558,1)) &amp; LOWER(MID(F558,2,999))</f>
        <v>Sam. et dim.</v>
      </c>
      <c r="J558" s="3" t="str">
        <f aca="false">IF(K558=K559,"",K559)</f>
        <v/>
      </c>
      <c r="K558" s="3" t="s">
        <v>1229</v>
      </c>
    </row>
    <row r="559" customFormat="false" ht="15" hidden="false" customHeight="false" outlineLevel="0" collapsed="false">
      <c r="A559" s="3" t="s">
        <v>1253</v>
      </c>
      <c r="B559" s="15" t="s">
        <v>1254</v>
      </c>
      <c r="C559" s="3" t="str">
        <f aca="false">HYPERLINK(B559,"Voir détails")</f>
        <v>Voir détails</v>
      </c>
      <c r="D559" s="3" t="s">
        <v>1240</v>
      </c>
      <c r="E559" s="3" t="s">
        <v>27</v>
      </c>
      <c r="F559" s="16" t="s">
        <v>43</v>
      </c>
      <c r="G559" s="16" t="str">
        <f aca="false">UPPER(LEFT(F559,1)) &amp; LOWER(MID(F559,2,999))</f>
        <v>Sam. et dim.</v>
      </c>
      <c r="J559" s="3" t="str">
        <f aca="false">IF(K559=K560,"",K560)</f>
        <v/>
      </c>
      <c r="K559" s="3" t="s">
        <v>1229</v>
      </c>
    </row>
    <row r="560" customFormat="false" ht="15" hidden="false" customHeight="false" outlineLevel="0" collapsed="false">
      <c r="A560" s="3" t="s">
        <v>1255</v>
      </c>
      <c r="B560" s="15" t="s">
        <v>1256</v>
      </c>
      <c r="C560" s="3" t="str">
        <f aca="false">HYPERLINK(B560,"Voir détails")</f>
        <v>Voir détails</v>
      </c>
      <c r="D560" s="3" t="s">
        <v>1240</v>
      </c>
      <c r="E560" s="3" t="s">
        <v>11</v>
      </c>
      <c r="F560" s="16" t="s">
        <v>43</v>
      </c>
      <c r="G560" s="16" t="str">
        <f aca="false">UPPER(LEFT(F560,1)) &amp; LOWER(MID(F560,2,999))</f>
        <v>Sam. et dim.</v>
      </c>
      <c r="J560" s="3" t="str">
        <f aca="false">IF(K560=K561,"",K561)</f>
        <v/>
      </c>
      <c r="K560" s="3" t="s">
        <v>1229</v>
      </c>
      <c r="L560" s="3" t="s">
        <v>34</v>
      </c>
    </row>
    <row r="561" customFormat="false" ht="15" hidden="false" customHeight="false" outlineLevel="0" collapsed="false">
      <c r="A561" s="3" t="s">
        <v>1257</v>
      </c>
      <c r="B561" s="15" t="s">
        <v>1258</v>
      </c>
      <c r="C561" s="3" t="str">
        <f aca="false">HYPERLINK(B561,"Voir détails")</f>
        <v>Voir détails</v>
      </c>
      <c r="D561" s="3" t="s">
        <v>1240</v>
      </c>
      <c r="E561" s="3" t="s">
        <v>53</v>
      </c>
      <c r="F561" s="16" t="s">
        <v>43</v>
      </c>
      <c r="G561" s="16" t="str">
        <f aca="false">UPPER(LEFT(F561,1)) &amp; LOWER(MID(F561,2,999))</f>
        <v>Sam. et dim.</v>
      </c>
      <c r="J561" s="3" t="str">
        <f aca="false">IF(K561=K562,"",K562)</f>
        <v/>
      </c>
      <c r="K561" s="3" t="s">
        <v>1229</v>
      </c>
    </row>
    <row r="562" customFormat="false" ht="15" hidden="false" customHeight="false" outlineLevel="0" collapsed="false">
      <c r="A562" s="3" t="s">
        <v>1259</v>
      </c>
      <c r="B562" s="15" t="s">
        <v>1260</v>
      </c>
      <c r="C562" s="3" t="str">
        <f aca="false">HYPERLINK(B562,"Voir détails")</f>
        <v>Voir détails</v>
      </c>
      <c r="D562" s="3" t="s">
        <v>1261</v>
      </c>
      <c r="E562" s="3" t="s">
        <v>27</v>
      </c>
      <c r="F562" s="16" t="s">
        <v>43</v>
      </c>
      <c r="G562" s="16" t="str">
        <f aca="false">UPPER(LEFT(F562,1)) &amp; LOWER(MID(F562,2,999))</f>
        <v>Sam. et dim.</v>
      </c>
      <c r="J562" s="3" t="str">
        <f aca="false">IF(K562=K563,"",K563)</f>
        <v/>
      </c>
      <c r="K562" s="3" t="s">
        <v>1229</v>
      </c>
    </row>
    <row r="563" customFormat="false" ht="15" hidden="false" customHeight="false" outlineLevel="0" collapsed="false">
      <c r="A563" s="3" t="s">
        <v>1262</v>
      </c>
      <c r="B563" s="15" t="s">
        <v>1263</v>
      </c>
      <c r="C563" s="3" t="str">
        <f aca="false">HYPERLINK(B563,"Voir détails")</f>
        <v>Voir détails</v>
      </c>
      <c r="D563" s="3" t="s">
        <v>1261</v>
      </c>
      <c r="E563" s="3" t="s">
        <v>47</v>
      </c>
      <c r="F563" s="16" t="s">
        <v>68</v>
      </c>
      <c r="G563" s="16" t="str">
        <f aca="false">UPPER(LEFT(F563,1)) &amp; LOWER(MID(F563,2,999))</f>
        <v>Sam.</v>
      </c>
      <c r="J563" s="3" t="str">
        <f aca="false">IF(K563=K564,"",K564)</f>
        <v/>
      </c>
      <c r="K563" s="3" t="s">
        <v>1229</v>
      </c>
      <c r="L563" s="3" t="s">
        <v>34</v>
      </c>
    </row>
    <row r="564" customFormat="false" ht="15" hidden="false" customHeight="false" outlineLevel="0" collapsed="false">
      <c r="A564" s="3" t="s">
        <v>1264</v>
      </c>
      <c r="B564" s="15" t="s">
        <v>1265</v>
      </c>
      <c r="C564" s="3" t="str">
        <f aca="false">HYPERLINK(B564,"Voir détails")</f>
        <v>Voir détails</v>
      </c>
      <c r="D564" s="3" t="s">
        <v>1261</v>
      </c>
      <c r="E564" s="3" t="s">
        <v>47</v>
      </c>
      <c r="F564" s="16" t="s">
        <v>43</v>
      </c>
      <c r="G564" s="16" t="str">
        <f aca="false">UPPER(LEFT(F564,1)) &amp; LOWER(MID(F564,2,999))</f>
        <v>Sam. et dim.</v>
      </c>
      <c r="J564" s="3" t="str">
        <f aca="false">IF(K564=K565,"",K565)</f>
        <v/>
      </c>
      <c r="K564" s="3" t="s">
        <v>1229</v>
      </c>
    </row>
    <row r="565" customFormat="false" ht="15" hidden="false" customHeight="false" outlineLevel="0" collapsed="false">
      <c r="A565" s="3" t="s">
        <v>1266</v>
      </c>
      <c r="B565" s="15" t="s">
        <v>1267</v>
      </c>
      <c r="C565" s="3" t="str">
        <f aca="false">HYPERLINK(B565,"Voir détails")</f>
        <v>Voir détails</v>
      </c>
      <c r="D565" s="3" t="s">
        <v>1261</v>
      </c>
      <c r="E565" s="3" t="s">
        <v>47</v>
      </c>
      <c r="F565" s="16" t="s">
        <v>68</v>
      </c>
      <c r="G565" s="16" t="str">
        <f aca="false">UPPER(LEFT(F565,1)) &amp; LOWER(MID(F565,2,999))</f>
        <v>Sam.</v>
      </c>
      <c r="J565" s="3" t="str">
        <f aca="false">IF(K565=K566,"",K566)</f>
        <v/>
      </c>
      <c r="K565" s="3" t="s">
        <v>1229</v>
      </c>
    </row>
    <row r="566" customFormat="false" ht="15" hidden="false" customHeight="false" outlineLevel="0" collapsed="false">
      <c r="A566" s="3" t="s">
        <v>1268</v>
      </c>
      <c r="B566" s="15" t="s">
        <v>1269</v>
      </c>
      <c r="C566" s="3" t="str">
        <f aca="false">HYPERLINK(B566,"Voir détails")</f>
        <v>Voir détails</v>
      </c>
      <c r="D566" s="3" t="s">
        <v>1261</v>
      </c>
      <c r="E566" s="3" t="s">
        <v>47</v>
      </c>
      <c r="F566" s="16" t="s">
        <v>43</v>
      </c>
      <c r="G566" s="16" t="str">
        <f aca="false">UPPER(LEFT(F566,1)) &amp; LOWER(MID(F566,2,999))</f>
        <v>Sam. et dim.</v>
      </c>
      <c r="J566" s="3" t="str">
        <f aca="false">IF(K566=K567,"",K567)</f>
        <v/>
      </c>
      <c r="K566" s="3" t="s">
        <v>1229</v>
      </c>
    </row>
    <row r="567" customFormat="false" ht="15" hidden="false" customHeight="false" outlineLevel="0" collapsed="false">
      <c r="A567" s="3" t="s">
        <v>1270</v>
      </c>
      <c r="B567" s="15" t="s">
        <v>1271</v>
      </c>
      <c r="C567" s="3" t="str">
        <f aca="false">HYPERLINK(B567,"Voir détails")</f>
        <v>Voir détails</v>
      </c>
      <c r="D567" s="3" t="s">
        <v>1261</v>
      </c>
      <c r="E567" s="3" t="s">
        <v>53</v>
      </c>
      <c r="F567" s="16" t="s">
        <v>43</v>
      </c>
      <c r="G567" s="16" t="str">
        <f aca="false">UPPER(LEFT(F567,1)) &amp; LOWER(MID(F567,2,999))</f>
        <v>Sam. et dim.</v>
      </c>
      <c r="J567" s="3" t="str">
        <f aca="false">IF(K567=K568,"",K568)</f>
        <v/>
      </c>
      <c r="K567" s="3" t="s">
        <v>1229</v>
      </c>
      <c r="L567" s="3" t="s">
        <v>34</v>
      </c>
    </row>
    <row r="568" customFormat="false" ht="15" hidden="false" customHeight="false" outlineLevel="0" collapsed="false">
      <c r="A568" s="3" t="s">
        <v>1272</v>
      </c>
      <c r="B568" s="15" t="s">
        <v>1273</v>
      </c>
      <c r="C568" s="3" t="str">
        <f aca="false">HYPERLINK(B568,"Voir détails")</f>
        <v>Voir détails</v>
      </c>
      <c r="D568" s="3" t="s">
        <v>1261</v>
      </c>
      <c r="E568" s="3" t="s">
        <v>27</v>
      </c>
      <c r="F568" s="16" t="s">
        <v>68</v>
      </c>
      <c r="G568" s="16" t="str">
        <f aca="false">UPPER(LEFT(F568,1)) &amp; LOWER(MID(F568,2,999))</f>
        <v>Sam.</v>
      </c>
      <c r="J568" s="3" t="str">
        <f aca="false">IF(K568=K569,"",K569)</f>
        <v/>
      </c>
      <c r="K568" s="3" t="s">
        <v>1229</v>
      </c>
    </row>
    <row r="569" customFormat="false" ht="15" hidden="false" customHeight="false" outlineLevel="0" collapsed="false">
      <c r="A569" s="3" t="s">
        <v>1274</v>
      </c>
      <c r="B569" s="15" t="s">
        <v>1275</v>
      </c>
      <c r="C569" s="3" t="str">
        <f aca="false">HYPERLINK(B569,"Voir détails")</f>
        <v>Voir détails</v>
      </c>
      <c r="D569" s="3" t="s">
        <v>1261</v>
      </c>
      <c r="E569" s="3" t="s">
        <v>53</v>
      </c>
      <c r="F569" s="16" t="s">
        <v>68</v>
      </c>
      <c r="G569" s="16" t="str">
        <f aca="false">UPPER(LEFT(F569,1)) &amp; LOWER(MID(F569,2,999))</f>
        <v>Sam.</v>
      </c>
      <c r="J569" s="3" t="str">
        <f aca="false">IF(K569=K570,"",K570)</f>
        <v/>
      </c>
      <c r="K569" s="3" t="s">
        <v>1229</v>
      </c>
      <c r="L569" s="3" t="s">
        <v>34</v>
      </c>
    </row>
    <row r="570" customFormat="false" ht="15" hidden="false" customHeight="false" outlineLevel="0" collapsed="false">
      <c r="A570" s="3" t="s">
        <v>1276</v>
      </c>
      <c r="B570" s="15" t="s">
        <v>1277</v>
      </c>
      <c r="C570" s="3" t="str">
        <f aca="false">HYPERLINK(B570,"Voir détails")</f>
        <v>Voir détails</v>
      </c>
      <c r="D570" s="3" t="s">
        <v>1261</v>
      </c>
      <c r="F570" s="16" t="s">
        <v>43</v>
      </c>
      <c r="G570" s="16" t="str">
        <f aca="false">UPPER(LEFT(F570,1)) &amp; LOWER(MID(F570,2,999))</f>
        <v>Sam. et dim.</v>
      </c>
      <c r="J570" s="3" t="str">
        <f aca="false">IF(K570=K571,"",K571)</f>
        <v>Villeurbanne</v>
      </c>
      <c r="K570" s="3" t="s">
        <v>1229</v>
      </c>
      <c r="L570" s="3" t="s">
        <v>34</v>
      </c>
    </row>
    <row r="571" customFormat="false" ht="15" hidden="false" customHeight="false" outlineLevel="0" collapsed="false">
      <c r="A571" s="3" t="s">
        <v>1278</v>
      </c>
      <c r="B571" s="15" t="s">
        <v>1279</v>
      </c>
      <c r="C571" s="3" t="str">
        <f aca="false">HYPERLINK(B571,"Voir détails")</f>
        <v>Voir détails</v>
      </c>
      <c r="D571" s="3" t="s">
        <v>1261</v>
      </c>
      <c r="E571" s="3" t="s">
        <v>53</v>
      </c>
      <c r="F571" s="16" t="s">
        <v>43</v>
      </c>
      <c r="G571" s="16" t="str">
        <f aca="false">UPPER(LEFT(F571,1)) &amp; LOWER(MID(F571,2,999))</f>
        <v>Sam. et dim.</v>
      </c>
      <c r="J571" s="3" t="str">
        <f aca="false">IF(K571=K572,"",K572)</f>
        <v/>
      </c>
      <c r="K571" s="3" t="s">
        <v>1280</v>
      </c>
    </row>
    <row r="572" customFormat="false" ht="15" hidden="false" customHeight="false" outlineLevel="0" collapsed="false">
      <c r="A572" s="3" t="s">
        <v>1281</v>
      </c>
      <c r="B572" s="15" t="s">
        <v>1282</v>
      </c>
      <c r="C572" s="3" t="str">
        <f aca="false">HYPERLINK(B572,"Voir détails")</f>
        <v>Voir détails</v>
      </c>
      <c r="D572" s="3" t="s">
        <v>1283</v>
      </c>
      <c r="E572" s="3" t="s">
        <v>47</v>
      </c>
      <c r="F572" s="16" t="s">
        <v>43</v>
      </c>
      <c r="G572" s="16" t="str">
        <f aca="false">UPPER(LEFT(F572,1)) &amp; LOWER(MID(F572,2,999))</f>
        <v>Sam. et dim.</v>
      </c>
      <c r="J572" s="3" t="str">
        <f aca="false">IF(K572=K573,"",K573)</f>
        <v/>
      </c>
      <c r="K572" s="3" t="s">
        <v>1280</v>
      </c>
      <c r="L572" s="3" t="s">
        <v>34</v>
      </c>
    </row>
    <row r="573" customFormat="false" ht="15" hidden="false" customHeight="false" outlineLevel="0" collapsed="false">
      <c r="A573" s="3" t="s">
        <v>1284</v>
      </c>
      <c r="B573" s="15" t="s">
        <v>1285</v>
      </c>
      <c r="C573" s="3" t="str">
        <f aca="false">HYPERLINK(B573,"Voir détails")</f>
        <v>Voir détails</v>
      </c>
      <c r="D573" s="3" t="s">
        <v>1283</v>
      </c>
      <c r="E573" s="3" t="s">
        <v>47</v>
      </c>
      <c r="F573" s="16" t="s">
        <v>68</v>
      </c>
      <c r="G573" s="16" t="str">
        <f aca="false">UPPER(LEFT(F573,1)) &amp; LOWER(MID(F573,2,999))</f>
        <v>Sam.</v>
      </c>
      <c r="J573" s="3" t="str">
        <f aca="false">IF(K573=K574,"",K574)</f>
        <v/>
      </c>
      <c r="K573" s="3" t="s">
        <v>1280</v>
      </c>
      <c r="L573" s="3" t="s">
        <v>34</v>
      </c>
    </row>
    <row r="574" customFormat="false" ht="15" hidden="false" customHeight="false" outlineLevel="0" collapsed="false">
      <c r="A574" s="3" t="s">
        <v>1286</v>
      </c>
      <c r="B574" s="15" t="s">
        <v>1287</v>
      </c>
      <c r="C574" s="3" t="str">
        <f aca="false">HYPERLINK(B574,"Voir détails")</f>
        <v>Voir détails</v>
      </c>
      <c r="D574" s="3" t="s">
        <v>1283</v>
      </c>
      <c r="E574" s="3" t="s">
        <v>47</v>
      </c>
      <c r="F574" s="16" t="s">
        <v>23</v>
      </c>
      <c r="G574" s="16" t="str">
        <f aca="false">UPPER(LEFT(F574,1)) &amp; LOWER(MID(F574,2,999))</f>
        <v>Dim.</v>
      </c>
      <c r="J574" s="3" t="str">
        <f aca="false">IF(K574=K575,"",K575)</f>
        <v/>
      </c>
      <c r="K574" s="3" t="s">
        <v>1280</v>
      </c>
      <c r="L574" s="3" t="s">
        <v>34</v>
      </c>
    </row>
    <row r="575" customFormat="false" ht="15" hidden="false" customHeight="false" outlineLevel="0" collapsed="false">
      <c r="A575" s="3" t="s">
        <v>1288</v>
      </c>
      <c r="B575" s="15" t="s">
        <v>1289</v>
      </c>
      <c r="C575" s="3" t="str">
        <f aca="false">HYPERLINK(B575,"Voir détails")</f>
        <v>Voir détails</v>
      </c>
      <c r="D575" s="3" t="s">
        <v>1283</v>
      </c>
      <c r="E575" s="3" t="s">
        <v>65</v>
      </c>
      <c r="F575" s="16" t="s">
        <v>43</v>
      </c>
      <c r="G575" s="16" t="str">
        <f aca="false">UPPER(LEFT(F575,1)) &amp; LOWER(MID(F575,2,999))</f>
        <v>Sam. et dim.</v>
      </c>
      <c r="J575" s="3" t="str">
        <f aca="false">IF(K575=K576,"",K576)</f>
        <v/>
      </c>
      <c r="K575" s="3" t="s">
        <v>1280</v>
      </c>
    </row>
    <row r="576" customFormat="false" ht="15" hidden="false" customHeight="false" outlineLevel="0" collapsed="false">
      <c r="A576" s="3" t="s">
        <v>1290</v>
      </c>
      <c r="B576" s="15" t="s">
        <v>1291</v>
      </c>
      <c r="C576" s="3" t="str">
        <f aca="false">HYPERLINK(B576,"Voir détails")</f>
        <v>Voir détails</v>
      </c>
      <c r="D576" s="3" t="s">
        <v>1283</v>
      </c>
      <c r="E576" s="3" t="s">
        <v>53</v>
      </c>
      <c r="F576" s="16" t="s">
        <v>23</v>
      </c>
      <c r="G576" s="16" t="str">
        <f aca="false">UPPER(LEFT(F576,1)) &amp; LOWER(MID(F576,2,999))</f>
        <v>Dim.</v>
      </c>
      <c r="J576" s="3" t="str">
        <f aca="false">IF(K576=K577,"",K577)</f>
        <v/>
      </c>
      <c r="K576" s="3" t="s">
        <v>1280</v>
      </c>
      <c r="L576" s="3" t="s">
        <v>34</v>
      </c>
    </row>
    <row r="577" customFormat="false" ht="15" hidden="false" customHeight="false" outlineLevel="0" collapsed="false">
      <c r="A577" s="3" t="s">
        <v>1292</v>
      </c>
      <c r="B577" s="15" t="s">
        <v>1293</v>
      </c>
      <c r="C577" s="3" t="str">
        <f aca="false">HYPERLINK(B577,"Voir détails")</f>
        <v>Voir détails</v>
      </c>
      <c r="D577" s="3" t="s">
        <v>1283</v>
      </c>
      <c r="E577" s="3" t="s">
        <v>53</v>
      </c>
      <c r="F577" s="16" t="s">
        <v>68</v>
      </c>
      <c r="G577" s="16" t="str">
        <f aca="false">UPPER(LEFT(F577,1)) &amp; LOWER(MID(F577,2,999))</f>
        <v>Sam.</v>
      </c>
      <c r="J577" s="3" t="str">
        <f aca="false">IF(K577=K578,"",K578)</f>
        <v/>
      </c>
      <c r="K577" s="3" t="s">
        <v>1280</v>
      </c>
      <c r="L577" s="3" t="s">
        <v>34</v>
      </c>
    </row>
    <row r="578" customFormat="false" ht="15" hidden="false" customHeight="false" outlineLevel="0" collapsed="false">
      <c r="A578" s="3" t="s">
        <v>1294</v>
      </c>
      <c r="B578" s="15" t="s">
        <v>1295</v>
      </c>
      <c r="C578" s="3" t="str">
        <f aca="false">HYPERLINK(B578,"Voir détails")</f>
        <v>Voir détails</v>
      </c>
      <c r="D578" s="3" t="s">
        <v>1283</v>
      </c>
      <c r="E578" s="3" t="s">
        <v>65</v>
      </c>
      <c r="F578" s="16" t="s">
        <v>43</v>
      </c>
      <c r="G578" s="16" t="str">
        <f aca="false">UPPER(LEFT(F578,1)) &amp; LOWER(MID(F578,2,999))</f>
        <v>Sam. et dim.</v>
      </c>
      <c r="J578" s="3" t="str">
        <f aca="false">IF(K578=K579,"",K579)</f>
        <v/>
      </c>
      <c r="K578" s="3" t="s">
        <v>1280</v>
      </c>
      <c r="L578" s="3" t="s">
        <v>34</v>
      </c>
    </row>
    <row r="579" customFormat="false" ht="15" hidden="false" customHeight="false" outlineLevel="0" collapsed="false">
      <c r="A579" s="3" t="s">
        <v>1296</v>
      </c>
      <c r="B579" s="15" t="s">
        <v>1297</v>
      </c>
      <c r="C579" s="3" t="str">
        <f aca="false">HYPERLINK(B579,"Voir détails")</f>
        <v>Voir détails</v>
      </c>
      <c r="D579" s="3" t="s">
        <v>1283</v>
      </c>
      <c r="E579" s="3" t="s">
        <v>65</v>
      </c>
      <c r="F579" s="16" t="s">
        <v>68</v>
      </c>
      <c r="G579" s="16" t="str">
        <f aca="false">UPPER(LEFT(F579,1)) &amp; LOWER(MID(F579,2,999))</f>
        <v>Sam.</v>
      </c>
      <c r="J579" s="3" t="str">
        <f aca="false">IF(K579=K580,"",K580)</f>
        <v/>
      </c>
      <c r="K579" s="3" t="s">
        <v>1280</v>
      </c>
    </row>
    <row r="580" customFormat="false" ht="15" hidden="false" customHeight="false" outlineLevel="0" collapsed="false">
      <c r="A580" s="3" t="s">
        <v>1298</v>
      </c>
      <c r="B580" s="15" t="s">
        <v>1299</v>
      </c>
      <c r="C580" s="3" t="str">
        <f aca="false">HYPERLINK(B580,"Voir détails")</f>
        <v>Voir détails</v>
      </c>
      <c r="D580" s="3" t="s">
        <v>1283</v>
      </c>
      <c r="E580" s="3" t="s">
        <v>53</v>
      </c>
      <c r="F580" s="16" t="s">
        <v>43</v>
      </c>
      <c r="G580" s="16" t="str">
        <f aca="false">UPPER(LEFT(F580,1)) &amp; LOWER(MID(F580,2,999))</f>
        <v>Sam. et dim.</v>
      </c>
      <c r="J580" s="3" t="str">
        <f aca="false">IF(K580=K581,"",K581)</f>
        <v/>
      </c>
      <c r="K580" s="3" t="s">
        <v>1280</v>
      </c>
    </row>
    <row r="581" customFormat="false" ht="15" hidden="false" customHeight="false" outlineLevel="0" collapsed="false">
      <c r="A581" s="3" t="s">
        <v>1300</v>
      </c>
      <c r="B581" s="15" t="s">
        <v>1301</v>
      </c>
      <c r="C581" s="3" t="str">
        <f aca="false">HYPERLINK(B581,"Voir détails")</f>
        <v>Voir détails</v>
      </c>
      <c r="D581" s="3" t="s">
        <v>1283</v>
      </c>
      <c r="E581" s="3" t="s">
        <v>27</v>
      </c>
      <c r="F581" s="16" t="s">
        <v>68</v>
      </c>
      <c r="G581" s="16" t="str">
        <f aca="false">UPPER(LEFT(F581,1)) &amp; LOWER(MID(F581,2,999))</f>
        <v>Sam.</v>
      </c>
      <c r="J581" s="3" t="str">
        <f aca="false">IF(K581=K582,"",K582)</f>
        <v/>
      </c>
      <c r="K581" s="3" t="s">
        <v>1280</v>
      </c>
    </row>
    <row r="582" customFormat="false" ht="15" hidden="false" customHeight="false" outlineLevel="0" collapsed="false">
      <c r="A582" s="3" t="s">
        <v>1302</v>
      </c>
      <c r="B582" s="15" t="s">
        <v>1303</v>
      </c>
      <c r="C582" s="3" t="str">
        <f aca="false">HYPERLINK(B582,"Voir détails")</f>
        <v>Voir détails</v>
      </c>
      <c r="D582" s="3" t="s">
        <v>1304</v>
      </c>
      <c r="E582" s="3" t="s">
        <v>27</v>
      </c>
      <c r="F582" s="16" t="s">
        <v>43</v>
      </c>
      <c r="G582" s="16" t="str">
        <f aca="false">UPPER(LEFT(F582,1)) &amp; LOWER(MID(F582,2,999))</f>
        <v>Sam. et dim.</v>
      </c>
      <c r="J582" s="3" t="str">
        <f aca="false">IF(K582=K583,"",K583)</f>
        <v/>
      </c>
      <c r="K582" s="3" t="s">
        <v>1280</v>
      </c>
    </row>
    <row r="583" customFormat="false" ht="15" hidden="false" customHeight="false" outlineLevel="0" collapsed="false">
      <c r="A583" s="3" t="s">
        <v>1305</v>
      </c>
      <c r="B583" s="15" t="s">
        <v>1306</v>
      </c>
      <c r="C583" s="3" t="str">
        <f aca="false">HYPERLINK(B583,"Voir détails")</f>
        <v>Voir détails</v>
      </c>
      <c r="D583" s="3" t="s">
        <v>1304</v>
      </c>
      <c r="E583" s="3" t="s">
        <v>53</v>
      </c>
      <c r="F583" s="16" t="s">
        <v>68</v>
      </c>
      <c r="G583" s="16" t="str">
        <f aca="false">UPPER(LEFT(F583,1)) &amp; LOWER(MID(F583,2,999))</f>
        <v>Sam.</v>
      </c>
      <c r="J583" s="3" t="str">
        <f aca="false">IF(K583=K584,"",K584)</f>
        <v/>
      </c>
      <c r="K583" s="3" t="s">
        <v>1280</v>
      </c>
      <c r="L583" s="3" t="s">
        <v>34</v>
      </c>
    </row>
    <row r="584" customFormat="false" ht="15" hidden="false" customHeight="false" outlineLevel="0" collapsed="false">
      <c r="A584" s="3" t="s">
        <v>1307</v>
      </c>
      <c r="B584" s="15" t="s">
        <v>1308</v>
      </c>
      <c r="C584" s="3" t="str">
        <f aca="false">HYPERLINK(B584,"Voir détails")</f>
        <v>Voir détails</v>
      </c>
      <c r="D584" s="3" t="s">
        <v>1304</v>
      </c>
      <c r="E584" s="3" t="s">
        <v>27</v>
      </c>
      <c r="F584" s="16" t="s">
        <v>1309</v>
      </c>
      <c r="G584" s="16" t="str">
        <f aca="false">UPPER(LEFT(F584,1)) &amp; LOWER(MID(F584,2,999))</f>
        <v>Vend. et sam.</v>
      </c>
      <c r="J584" s="3" t="str">
        <f aca="false">IF(K584=K585,"",K585)</f>
        <v/>
      </c>
      <c r="K584" s="3" t="s">
        <v>1280</v>
      </c>
    </row>
    <row r="585" customFormat="false" ht="15" hidden="false" customHeight="false" outlineLevel="0" collapsed="false">
      <c r="A585" s="3" t="s">
        <v>1310</v>
      </c>
      <c r="B585" s="15" t="s">
        <v>1311</v>
      </c>
      <c r="C585" s="3" t="str">
        <f aca="false">HYPERLINK(B585,"Voir détails")</f>
        <v>Voir détails</v>
      </c>
      <c r="D585" s="3" t="s">
        <v>1304</v>
      </c>
      <c r="E585" s="3" t="s">
        <v>11</v>
      </c>
      <c r="F585" s="16" t="s">
        <v>23</v>
      </c>
      <c r="G585" s="16" t="str">
        <f aca="false">UPPER(LEFT(F585,1)) &amp; LOWER(MID(F585,2,999))</f>
        <v>Dim.</v>
      </c>
      <c r="J585" s="3" t="str">
        <f aca="false">IF(K585=K586,"",K586)</f>
        <v/>
      </c>
      <c r="K585" s="3" t="s">
        <v>1280</v>
      </c>
      <c r="L585" s="3" t="s">
        <v>34</v>
      </c>
    </row>
    <row r="586" customFormat="false" ht="15" hidden="false" customHeight="false" outlineLevel="0" collapsed="false">
      <c r="A586" s="3" t="s">
        <v>1312</v>
      </c>
      <c r="B586" s="15" t="s">
        <v>1313</v>
      </c>
      <c r="C586" s="3" t="str">
        <f aca="false">HYPERLINK(B586,"Voir détails")</f>
        <v>Voir détails</v>
      </c>
      <c r="D586" s="3" t="s">
        <v>1304</v>
      </c>
      <c r="E586" s="3" t="s">
        <v>47</v>
      </c>
      <c r="F586" s="16" t="s">
        <v>68</v>
      </c>
      <c r="G586" s="16" t="str">
        <f aca="false">UPPER(LEFT(F586,1)) &amp; LOWER(MID(F586,2,999))</f>
        <v>Sam.</v>
      </c>
      <c r="J586" s="3" t="str">
        <f aca="false">IF(K586=K587,"",K587)</f>
        <v/>
      </c>
      <c r="K586" s="3" t="s">
        <v>1280</v>
      </c>
      <c r="L586" s="3" t="s">
        <v>34</v>
      </c>
    </row>
    <row r="587" customFormat="false" ht="15" hidden="false" customHeight="false" outlineLevel="0" collapsed="false">
      <c r="A587" s="3" t="s">
        <v>1314</v>
      </c>
      <c r="B587" s="15" t="s">
        <v>1315</v>
      </c>
      <c r="C587" s="3" t="str">
        <f aca="false">HYPERLINK(B587,"Voir détails")</f>
        <v>Voir détails</v>
      </c>
      <c r="D587" s="3" t="s">
        <v>1304</v>
      </c>
      <c r="E587" s="3" t="s">
        <v>11</v>
      </c>
      <c r="F587" s="16" t="s">
        <v>33</v>
      </c>
      <c r="G587" s="16" t="str">
        <f aca="false">UPPER(LEFT(F587,1)) &amp; LOWER(MID(F587,2,999))</f>
        <v>Vend. seulement</v>
      </c>
      <c r="J587" s="3" t="str">
        <f aca="false">IF(K587=K588,"",K588)</f>
        <v/>
      </c>
      <c r="K587" s="3" t="s">
        <v>1280</v>
      </c>
    </row>
    <row r="588" customFormat="false" ht="15" hidden="false" customHeight="false" outlineLevel="0" collapsed="false">
      <c r="A588" s="3" t="s">
        <v>1316</v>
      </c>
      <c r="B588" s="15" t="s">
        <v>1317</v>
      </c>
      <c r="C588" s="3" t="str">
        <f aca="false">HYPERLINK(B588,"Voir détails")</f>
        <v>Voir détails</v>
      </c>
      <c r="D588" s="3" t="s">
        <v>1304</v>
      </c>
      <c r="E588" s="3" t="s">
        <v>165</v>
      </c>
      <c r="F588" s="16" t="s">
        <v>1309</v>
      </c>
      <c r="G588" s="16" t="str">
        <f aca="false">UPPER(LEFT(F588,1)) &amp; LOWER(MID(F588,2,999))</f>
        <v>Vend. et sam.</v>
      </c>
      <c r="J588" s="3" t="str">
        <f aca="false">IF(K588=K589,"",K589)</f>
        <v/>
      </c>
      <c r="K588" s="3" t="s">
        <v>1280</v>
      </c>
      <c r="L588" s="3" t="s">
        <v>34</v>
      </c>
    </row>
    <row r="589" customFormat="false" ht="15" hidden="false" customHeight="false" outlineLevel="0" collapsed="false">
      <c r="A589" s="3" t="s">
        <v>1318</v>
      </c>
      <c r="B589" s="15" t="s">
        <v>1319</v>
      </c>
      <c r="C589" s="3" t="str">
        <f aca="false">HYPERLINK(B589,"Voir détails")</f>
        <v>Voir détails</v>
      </c>
      <c r="D589" s="3" t="s">
        <v>1304</v>
      </c>
      <c r="E589" s="3" t="s">
        <v>53</v>
      </c>
      <c r="F589" s="16" t="s">
        <v>68</v>
      </c>
      <c r="G589" s="16" t="str">
        <f aca="false">UPPER(LEFT(F589,1)) &amp; LOWER(MID(F589,2,999))</f>
        <v>Sam.</v>
      </c>
      <c r="J589" s="3" t="str">
        <f aca="false">IF(K589=K590,"",K590)</f>
        <v/>
      </c>
      <c r="K589" s="3" t="s">
        <v>1280</v>
      </c>
    </row>
    <row r="590" customFormat="false" ht="15" hidden="false" customHeight="false" outlineLevel="0" collapsed="false">
      <c r="A590" s="3" t="s">
        <v>1320</v>
      </c>
      <c r="B590" s="15" t="s">
        <v>1321</v>
      </c>
      <c r="C590" s="3" t="str">
        <f aca="false">HYPERLINK(B590,"Voir détails")</f>
        <v>Voir détails</v>
      </c>
      <c r="D590" s="3" t="s">
        <v>1304</v>
      </c>
      <c r="E590" s="3" t="s">
        <v>53</v>
      </c>
      <c r="F590" s="16" t="s">
        <v>68</v>
      </c>
      <c r="G590" s="16" t="str">
        <f aca="false">UPPER(LEFT(F590,1)) &amp; LOWER(MID(F590,2,999))</f>
        <v>Sam.</v>
      </c>
      <c r="J590" s="3" t="str">
        <f aca="false">IF(K590=K591,"",K591)</f>
        <v/>
      </c>
      <c r="K590" s="3" t="s">
        <v>1280</v>
      </c>
    </row>
    <row r="591" customFormat="false" ht="15" hidden="false" customHeight="false" outlineLevel="0" collapsed="false">
      <c r="A591" s="3" t="s">
        <v>1322</v>
      </c>
      <c r="B591" s="15" t="s">
        <v>1323</v>
      </c>
      <c r="C591" s="3" t="str">
        <f aca="false">HYPERLINK(B591,"Voir détails")</f>
        <v>Voir détails</v>
      </c>
      <c r="D591" s="3" t="s">
        <v>1304</v>
      </c>
      <c r="E591" s="3" t="s">
        <v>53</v>
      </c>
      <c r="F591" s="16" t="s">
        <v>68</v>
      </c>
      <c r="G591" s="16" t="str">
        <f aca="false">UPPER(LEFT(F591,1)) &amp; LOWER(MID(F591,2,999))</f>
        <v>Sam.</v>
      </c>
      <c r="J591" s="3" t="str">
        <f aca="false">IF(K591=K592,"",K592)</f>
        <v/>
      </c>
      <c r="K591" s="3" t="s">
        <v>1280</v>
      </c>
    </row>
    <row r="592" customFormat="false" ht="15" hidden="false" customHeight="false" outlineLevel="0" collapsed="false">
      <c r="A592" s="3" t="s">
        <v>1324</v>
      </c>
      <c r="B592" s="15" t="s">
        <v>1325</v>
      </c>
      <c r="C592" s="3" t="str">
        <f aca="false">HYPERLINK(B592,"Voir détails")</f>
        <v>Voir détails</v>
      </c>
      <c r="D592" s="3" t="s">
        <v>1326</v>
      </c>
      <c r="E592" s="3" t="s">
        <v>165</v>
      </c>
      <c r="F592" s="16" t="s">
        <v>68</v>
      </c>
      <c r="G592" s="16" t="str">
        <f aca="false">UPPER(LEFT(F592,1)) &amp; LOWER(MID(F592,2,999))</f>
        <v>Sam.</v>
      </c>
      <c r="J592" s="3" t="str">
        <f aca="false">IF(K592=K593,"",K593)</f>
        <v/>
      </c>
      <c r="K592" s="3" t="s">
        <v>1280</v>
      </c>
    </row>
    <row r="593" customFormat="false" ht="15" hidden="false" customHeight="false" outlineLevel="0" collapsed="false">
      <c r="A593" s="3" t="s">
        <v>1327</v>
      </c>
      <c r="B593" s="15" t="s">
        <v>1328</v>
      </c>
      <c r="C593" s="3" t="str">
        <f aca="false">HYPERLINK(B593,"Voir détails")</f>
        <v>Voir détails</v>
      </c>
      <c r="D593" s="3" t="s">
        <v>1326</v>
      </c>
      <c r="E593" s="3" t="s">
        <v>53</v>
      </c>
      <c r="F593" s="16" t="s">
        <v>68</v>
      </c>
      <c r="G593" s="16" t="str">
        <f aca="false">UPPER(LEFT(F593,1)) &amp; LOWER(MID(F593,2,999))</f>
        <v>Sam.</v>
      </c>
      <c r="J593" s="3" t="str">
        <f aca="false">IF(K593=K594,"",K594)</f>
        <v/>
      </c>
      <c r="K593" s="3" t="s">
        <v>1280</v>
      </c>
      <c r="L593" s="3" t="s">
        <v>34</v>
      </c>
    </row>
    <row r="594" customFormat="false" ht="15" hidden="false" customHeight="false" outlineLevel="0" collapsed="false">
      <c r="A594" s="3" t="s">
        <v>1329</v>
      </c>
      <c r="B594" s="15" t="s">
        <v>1330</v>
      </c>
      <c r="C594" s="3" t="str">
        <f aca="false">HYPERLINK(B594,"Voir détails")</f>
        <v>Voir détails</v>
      </c>
      <c r="D594" s="3" t="s">
        <v>1326</v>
      </c>
      <c r="E594" s="3" t="s">
        <v>165</v>
      </c>
      <c r="F594" s="16" t="s">
        <v>68</v>
      </c>
      <c r="G594" s="16" t="str">
        <f aca="false">UPPER(LEFT(F594,1)) &amp; LOWER(MID(F594,2,999))</f>
        <v>Sam.</v>
      </c>
      <c r="J594" s="3" t="str">
        <f aca="false">IF(K594=K595,"",K595)</f>
        <v/>
      </c>
      <c r="K594" s="3" t="s">
        <v>1280</v>
      </c>
      <c r="L594" s="3" t="s">
        <v>34</v>
      </c>
    </row>
    <row r="595" customFormat="false" ht="15" hidden="false" customHeight="false" outlineLevel="0" collapsed="false">
      <c r="A595" s="3" t="s">
        <v>1331</v>
      </c>
      <c r="B595" s="15" t="s">
        <v>1332</v>
      </c>
      <c r="C595" s="3" t="str">
        <f aca="false">HYPERLINK(B595,"Voir détails")</f>
        <v>Voir détails</v>
      </c>
      <c r="D595" s="3" t="s">
        <v>1326</v>
      </c>
      <c r="E595" s="3" t="s">
        <v>165</v>
      </c>
      <c r="F595" s="16" t="s">
        <v>68</v>
      </c>
      <c r="G595" s="16" t="str">
        <f aca="false">UPPER(LEFT(F595,1)) &amp; LOWER(MID(F595,2,999))</f>
        <v>Sam.</v>
      </c>
      <c r="J595" s="3" t="str">
        <f aca="false">IF(K595=K596,"",K596)</f>
        <v/>
      </c>
      <c r="K595" s="3" t="s">
        <v>1280</v>
      </c>
      <c r="L595" s="3" t="s">
        <v>34</v>
      </c>
    </row>
    <row r="596" customFormat="false" ht="15" hidden="false" customHeight="false" outlineLevel="0" collapsed="false">
      <c r="A596" s="3" t="s">
        <v>1333</v>
      </c>
      <c r="B596" s="15" t="s">
        <v>1334</v>
      </c>
      <c r="C596" s="3" t="str">
        <f aca="false">HYPERLINK(B596,"Voir détails")</f>
        <v>Voir détails</v>
      </c>
      <c r="D596" s="3" t="s">
        <v>1326</v>
      </c>
      <c r="E596" s="3" t="s">
        <v>53</v>
      </c>
      <c r="F596" s="16" t="s">
        <v>68</v>
      </c>
      <c r="G596" s="16" t="str">
        <f aca="false">UPPER(LEFT(F596,1)) &amp; LOWER(MID(F596,2,999))</f>
        <v>Sam.</v>
      </c>
      <c r="J596" s="3" t="str">
        <f aca="false">IF(K596=K597,"",K597)</f>
        <v/>
      </c>
      <c r="K596" s="3" t="s">
        <v>1280</v>
      </c>
      <c r="L596" s="3" t="s">
        <v>34</v>
      </c>
    </row>
    <row r="597" customFormat="false" ht="15" hidden="false" customHeight="false" outlineLevel="0" collapsed="false">
      <c r="A597" s="3" t="s">
        <v>1335</v>
      </c>
      <c r="B597" s="15" t="s">
        <v>1336</v>
      </c>
      <c r="C597" s="3" t="str">
        <f aca="false">HYPERLINK(B597,"Voir détails")</f>
        <v>Voir détails</v>
      </c>
      <c r="D597" s="3" t="s">
        <v>1326</v>
      </c>
      <c r="E597" s="3" t="s">
        <v>53</v>
      </c>
      <c r="F597" s="16" t="s">
        <v>68</v>
      </c>
      <c r="G597" s="16" t="str">
        <f aca="false">UPPER(LEFT(F597,1)) &amp; LOWER(MID(F597,2,999))</f>
        <v>Sam.</v>
      </c>
      <c r="J597" s="3" t="str">
        <f aca="false">IF(K597=K598,"",K598)</f>
        <v/>
      </c>
      <c r="K597" s="3" t="s">
        <v>1280</v>
      </c>
      <c r="L597" s="3" t="s">
        <v>34</v>
      </c>
    </row>
    <row r="598" customFormat="false" ht="15" hidden="false" customHeight="false" outlineLevel="0" collapsed="false">
      <c r="A598" s="3" t="s">
        <v>1337</v>
      </c>
      <c r="B598" s="15" t="s">
        <v>1338</v>
      </c>
      <c r="C598" s="3" t="str">
        <f aca="false">HYPERLINK(B598,"Voir détails")</f>
        <v>Voir détails</v>
      </c>
      <c r="D598" s="3" t="s">
        <v>1326</v>
      </c>
      <c r="E598" s="3" t="s">
        <v>53</v>
      </c>
      <c r="F598" s="16" t="s">
        <v>68</v>
      </c>
      <c r="G598" s="16" t="str">
        <f aca="false">UPPER(LEFT(F598,1)) &amp; LOWER(MID(F598,2,999))</f>
        <v>Sam.</v>
      </c>
      <c r="J598" s="3" t="str">
        <f aca="false">IF(K598=K599,"",K599)</f>
        <v/>
      </c>
      <c r="K598" s="3" t="s">
        <v>1280</v>
      </c>
      <c r="L598" s="3" t="s">
        <v>34</v>
      </c>
    </row>
    <row r="599" customFormat="false" ht="15" hidden="false" customHeight="false" outlineLevel="0" collapsed="false">
      <c r="A599" s="3" t="s">
        <v>1339</v>
      </c>
      <c r="B599" s="15" t="s">
        <v>1340</v>
      </c>
      <c r="C599" s="3" t="str">
        <f aca="false">HYPERLINK(B599,"Voir détails")</f>
        <v>Voir détails</v>
      </c>
      <c r="D599" s="3" t="s">
        <v>1326</v>
      </c>
      <c r="E599" s="3" t="s">
        <v>165</v>
      </c>
      <c r="F599" s="16" t="s">
        <v>68</v>
      </c>
      <c r="G599" s="16" t="str">
        <f aca="false">UPPER(LEFT(F599,1)) &amp; LOWER(MID(F599,2,999))</f>
        <v>Sam.</v>
      </c>
      <c r="J599" s="3" t="str">
        <f aca="false">IF(K599=K600,"",K600)</f>
        <v/>
      </c>
      <c r="K599" s="3" t="s">
        <v>1280</v>
      </c>
      <c r="L599" s="3" t="s">
        <v>34</v>
      </c>
    </row>
    <row r="600" customFormat="false" ht="15" hidden="false" customHeight="false" outlineLevel="0" collapsed="false">
      <c r="A600" s="3" t="s">
        <v>1341</v>
      </c>
      <c r="B600" s="15" t="s">
        <v>1342</v>
      </c>
      <c r="C600" s="3" t="str">
        <f aca="false">HYPERLINK(B600,"Voir détails")</f>
        <v>Voir détails</v>
      </c>
      <c r="D600" s="3" t="s">
        <v>1326</v>
      </c>
      <c r="E600" s="3" t="s">
        <v>65</v>
      </c>
      <c r="F600" s="16" t="s">
        <v>68</v>
      </c>
      <c r="G600" s="16" t="str">
        <f aca="false">UPPER(LEFT(F600,1)) &amp; LOWER(MID(F600,2,999))</f>
        <v>Sam.</v>
      </c>
      <c r="J600" s="3" t="str">
        <f aca="false">IF(K600=K601,"",K601)</f>
        <v/>
      </c>
      <c r="K600" s="3" t="s">
        <v>1280</v>
      </c>
    </row>
    <row r="601" customFormat="false" ht="15" hidden="false" customHeight="false" outlineLevel="0" collapsed="false">
      <c r="A601" s="3" t="s">
        <v>1343</v>
      </c>
      <c r="B601" s="15" t="s">
        <v>1344</v>
      </c>
      <c r="C601" s="3" t="str">
        <f aca="false">HYPERLINK(B601,"Voir détails")</f>
        <v>Voir détails</v>
      </c>
      <c r="D601" s="3" t="s">
        <v>1326</v>
      </c>
      <c r="E601" s="3" t="s">
        <v>65</v>
      </c>
      <c r="F601" s="16" t="s">
        <v>43</v>
      </c>
      <c r="G601" s="16" t="str">
        <f aca="false">UPPER(LEFT(F601,1)) &amp; LOWER(MID(F601,2,999))</f>
        <v>Sam. et dim.</v>
      </c>
      <c r="J601" s="3" t="str">
        <f aca="false">IF(K601=K602,"",K602)</f>
        <v/>
      </c>
      <c r="K601" s="3" t="s">
        <v>1280</v>
      </c>
    </row>
    <row r="602" customFormat="false" ht="15" hidden="false" customHeight="false" outlineLevel="0" collapsed="false">
      <c r="A602" s="3" t="s">
        <v>1345</v>
      </c>
      <c r="B602" s="15" t="s">
        <v>1346</v>
      </c>
      <c r="C602" s="3" t="str">
        <f aca="false">HYPERLINK(B602,"Voir détails")</f>
        <v>Voir détails</v>
      </c>
      <c r="D602" s="3" t="s">
        <v>1347</v>
      </c>
      <c r="E602" s="3" t="s">
        <v>27</v>
      </c>
      <c r="F602" s="16" t="s">
        <v>43</v>
      </c>
      <c r="G602" s="16" t="str">
        <f aca="false">UPPER(LEFT(F602,1)) &amp; LOWER(MID(F602,2,999))</f>
        <v>Sam. et dim.</v>
      </c>
      <c r="J602" s="3" t="str">
        <f aca="false">IF(K602=K603,"",K603)</f>
        <v/>
      </c>
      <c r="K602" s="3" t="s">
        <v>1280</v>
      </c>
    </row>
    <row r="603" customFormat="false" ht="15" hidden="false" customHeight="false" outlineLevel="0" collapsed="false">
      <c r="A603" s="3" t="s">
        <v>1348</v>
      </c>
      <c r="B603" s="15" t="s">
        <v>1349</v>
      </c>
      <c r="C603" s="3" t="str">
        <f aca="false">HYPERLINK(B603,"Voir détails")</f>
        <v>Voir détails</v>
      </c>
      <c r="D603" s="3" t="s">
        <v>1347</v>
      </c>
      <c r="E603" s="3" t="s">
        <v>11</v>
      </c>
      <c r="F603" s="16" t="s">
        <v>68</v>
      </c>
      <c r="G603" s="16" t="str">
        <f aca="false">UPPER(LEFT(F603,1)) &amp; LOWER(MID(F603,2,999))</f>
        <v>Sam.</v>
      </c>
      <c r="J603" s="3" t="str">
        <f aca="false">IF(K603=K604,"",K604)</f>
        <v/>
      </c>
      <c r="K603" s="3" t="s">
        <v>1280</v>
      </c>
      <c r="L603" s="3" t="s">
        <v>34</v>
      </c>
    </row>
    <row r="604" customFormat="false" ht="15" hidden="false" customHeight="false" outlineLevel="0" collapsed="false">
      <c r="A604" s="3" t="s">
        <v>1350</v>
      </c>
      <c r="B604" s="15" t="s">
        <v>1351</v>
      </c>
      <c r="C604" s="3" t="str">
        <f aca="false">HYPERLINK(B604,"Voir détails")</f>
        <v>Voir détails</v>
      </c>
      <c r="D604" s="3" t="s">
        <v>1347</v>
      </c>
      <c r="E604" s="3" t="s">
        <v>11</v>
      </c>
      <c r="F604" s="16" t="s">
        <v>68</v>
      </c>
      <c r="G604" s="16" t="str">
        <f aca="false">UPPER(LEFT(F604,1)) &amp; LOWER(MID(F604,2,999))</f>
        <v>Sam.</v>
      </c>
      <c r="J604" s="3" t="str">
        <f aca="false">IF(K604=K605,"",K605)</f>
        <v/>
      </c>
      <c r="K604" s="3" t="s">
        <v>1280</v>
      </c>
      <c r="L604" s="3" t="s">
        <v>34</v>
      </c>
    </row>
    <row r="605" customFormat="false" ht="15" hidden="false" customHeight="false" outlineLevel="0" collapsed="false">
      <c r="A605" s="3" t="s">
        <v>1352</v>
      </c>
      <c r="B605" s="15" t="s">
        <v>1353</v>
      </c>
      <c r="C605" s="3" t="str">
        <f aca="false">HYPERLINK(B605,"Voir détails")</f>
        <v>Voir détails</v>
      </c>
      <c r="D605" s="3" t="s">
        <v>1347</v>
      </c>
      <c r="E605" s="3" t="s">
        <v>47</v>
      </c>
      <c r="F605" s="16" t="s">
        <v>23</v>
      </c>
      <c r="G605" s="16" t="str">
        <f aca="false">UPPER(LEFT(F605,1)) &amp; LOWER(MID(F605,2,999))</f>
        <v>Dim.</v>
      </c>
      <c r="J605" s="3" t="str">
        <f aca="false">IF(K605=K606,"",K606)</f>
        <v/>
      </c>
      <c r="K605" s="3" t="s">
        <v>1280</v>
      </c>
      <c r="L605" s="3" t="s">
        <v>34</v>
      </c>
    </row>
    <row r="606" customFormat="false" ht="15" hidden="false" customHeight="false" outlineLevel="0" collapsed="false">
      <c r="A606" s="3" t="s">
        <v>1354</v>
      </c>
      <c r="B606" s="15" t="s">
        <v>1355</v>
      </c>
      <c r="C606" s="3" t="str">
        <f aca="false">HYPERLINK(B606,"Voir détails")</f>
        <v>Voir détails</v>
      </c>
      <c r="D606" s="3" t="s">
        <v>1347</v>
      </c>
      <c r="E606" s="3" t="s">
        <v>11</v>
      </c>
      <c r="F606" s="16" t="s">
        <v>33</v>
      </c>
      <c r="G606" s="16" t="str">
        <f aca="false">UPPER(LEFT(F606,1)) &amp; LOWER(MID(F606,2,999))</f>
        <v>Vend. seulement</v>
      </c>
      <c r="J606" s="3" t="str">
        <f aca="false">IF(K606=K607,"",K607)</f>
        <v/>
      </c>
      <c r="K606" s="3" t="s">
        <v>1280</v>
      </c>
      <c r="L606" s="3" t="s">
        <v>34</v>
      </c>
    </row>
    <row r="607" customFormat="false" ht="15" hidden="false" customHeight="false" outlineLevel="0" collapsed="false">
      <c r="A607" s="3" t="s">
        <v>1356</v>
      </c>
      <c r="B607" s="15" t="s">
        <v>1357</v>
      </c>
      <c r="C607" s="3" t="str">
        <f aca="false">HYPERLINK(B607,"Voir détails")</f>
        <v>Voir détails</v>
      </c>
      <c r="D607" s="3" t="s">
        <v>1347</v>
      </c>
      <c r="E607" s="3" t="s">
        <v>11</v>
      </c>
      <c r="F607" s="16" t="s">
        <v>68</v>
      </c>
      <c r="G607" s="16" t="str">
        <f aca="false">UPPER(LEFT(F607,1)) &amp; LOWER(MID(F607,2,999))</f>
        <v>Sam.</v>
      </c>
      <c r="J607" s="3" t="str">
        <f aca="false">IF(K607=K608,"",K608)</f>
        <v/>
      </c>
      <c r="K607" s="3" t="s">
        <v>1280</v>
      </c>
    </row>
    <row r="608" customFormat="false" ht="15" hidden="false" customHeight="false" outlineLevel="0" collapsed="false">
      <c r="A608" s="3" t="s">
        <v>1358</v>
      </c>
      <c r="B608" s="15" t="s">
        <v>1359</v>
      </c>
      <c r="C608" s="3" t="str">
        <f aca="false">HYPERLINK(B608,"Voir détails")</f>
        <v>Voir détails</v>
      </c>
      <c r="D608" s="3" t="s">
        <v>1347</v>
      </c>
      <c r="E608" s="3" t="s">
        <v>11</v>
      </c>
      <c r="F608" s="16" t="s">
        <v>43</v>
      </c>
      <c r="G608" s="16" t="str">
        <f aca="false">UPPER(LEFT(F608,1)) &amp; LOWER(MID(F608,2,999))</f>
        <v>Sam. et dim.</v>
      </c>
      <c r="J608" s="3" t="str">
        <f aca="false">IF(K608=K609,"",K609)</f>
        <v/>
      </c>
      <c r="K608" s="3" t="s">
        <v>1280</v>
      </c>
      <c r="L608" s="3" t="s">
        <v>34</v>
      </c>
    </row>
    <row r="609" customFormat="false" ht="15" hidden="false" customHeight="false" outlineLevel="0" collapsed="false">
      <c r="A609" s="3" t="s">
        <v>1360</v>
      </c>
      <c r="B609" s="15" t="s">
        <v>1361</v>
      </c>
      <c r="C609" s="3" t="str">
        <f aca="false">HYPERLINK(B609,"Voir détails")</f>
        <v>Voir détails</v>
      </c>
      <c r="D609" s="3" t="s">
        <v>1347</v>
      </c>
      <c r="E609" s="3" t="s">
        <v>11</v>
      </c>
      <c r="F609" s="16" t="s">
        <v>43</v>
      </c>
      <c r="G609" s="16" t="str">
        <f aca="false">UPPER(LEFT(F609,1)) &amp; LOWER(MID(F609,2,999))</f>
        <v>Sam. et dim.</v>
      </c>
      <c r="J609" s="3" t="str">
        <f aca="false">IF(K609=K610,"",K610)</f>
        <v/>
      </c>
      <c r="K609" s="3" t="s">
        <v>1280</v>
      </c>
      <c r="L609" s="3" t="s">
        <v>34</v>
      </c>
    </row>
    <row r="610" customFormat="false" ht="15" hidden="false" customHeight="false" outlineLevel="0" collapsed="false">
      <c r="A610" s="3" t="s">
        <v>1362</v>
      </c>
      <c r="B610" s="15" t="s">
        <v>1363</v>
      </c>
      <c r="C610" s="3" t="str">
        <f aca="false">HYPERLINK(B610,"Voir détails")</f>
        <v>Voir détails</v>
      </c>
      <c r="D610" s="3" t="s">
        <v>1347</v>
      </c>
      <c r="E610" s="3" t="s">
        <v>65</v>
      </c>
      <c r="F610" s="16" t="s">
        <v>28</v>
      </c>
      <c r="G610" s="16" t="str">
        <f aca="false">UPPER(LEFT(F610,1)) &amp; LOWER(MID(F610,2,999))</f>
        <v>Vend. à dim.</v>
      </c>
      <c r="J610" s="3" t="str">
        <f aca="false">IF(K610=K611,"",K611)</f>
        <v>Vénissieux</v>
      </c>
      <c r="K610" s="3" t="s">
        <v>1280</v>
      </c>
    </row>
    <row r="611" customFormat="false" ht="15" hidden="false" customHeight="false" outlineLevel="0" collapsed="false">
      <c r="A611" s="3" t="s">
        <v>1364</v>
      </c>
      <c r="B611" s="15" t="s">
        <v>1365</v>
      </c>
      <c r="C611" s="3" t="str">
        <f aca="false">HYPERLINK(B611,"Voir détails")</f>
        <v>Voir détails</v>
      </c>
      <c r="D611" s="3" t="s">
        <v>1347</v>
      </c>
      <c r="E611" s="3" t="s">
        <v>53</v>
      </c>
      <c r="F611" s="16" t="s">
        <v>68</v>
      </c>
      <c r="G611" s="16" t="str">
        <f aca="false">UPPER(LEFT(F611,1)) &amp; LOWER(MID(F611,2,999))</f>
        <v>Sam.</v>
      </c>
      <c r="J611" s="3" t="str">
        <f aca="false">IF(K611=K612,"",K612)</f>
        <v/>
      </c>
      <c r="K611" s="3" t="s">
        <v>1366</v>
      </c>
    </row>
    <row r="612" customFormat="false" ht="15" hidden="false" customHeight="false" outlineLevel="0" collapsed="false">
      <c r="A612" s="3" t="s">
        <v>1367</v>
      </c>
      <c r="B612" s="15" t="s">
        <v>1368</v>
      </c>
      <c r="C612" s="3" t="str">
        <f aca="false">HYPERLINK(B612,"Voir détails")</f>
        <v>Voir détails</v>
      </c>
      <c r="D612" s="3" t="s">
        <v>1369</v>
      </c>
      <c r="E612" s="3" t="s">
        <v>27</v>
      </c>
      <c r="F612" s="16" t="s">
        <v>33</v>
      </c>
      <c r="G612" s="16" t="str">
        <f aca="false">UPPER(LEFT(F612,1)) &amp; LOWER(MID(F612,2,999))</f>
        <v>Vend. seulement</v>
      </c>
      <c r="J612" s="3" t="str">
        <f aca="false">IF(K612=K613,"",K613)</f>
        <v/>
      </c>
      <c r="K612" s="3" t="s">
        <v>1366</v>
      </c>
    </row>
    <row r="613" customFormat="false" ht="15" hidden="false" customHeight="false" outlineLevel="0" collapsed="false">
      <c r="A613" s="3" t="s">
        <v>1370</v>
      </c>
      <c r="B613" s="15" t="s">
        <v>1371</v>
      </c>
      <c r="C613" s="3" t="str">
        <f aca="false">HYPERLINK(B613,"Voir détails")</f>
        <v>Voir détails</v>
      </c>
      <c r="D613" s="3" t="s">
        <v>1369</v>
      </c>
      <c r="E613" s="3" t="s">
        <v>47</v>
      </c>
      <c r="F613" s="16" t="s">
        <v>23</v>
      </c>
      <c r="G613" s="16" t="str">
        <f aca="false">UPPER(LEFT(F613,1)) &amp; LOWER(MID(F613,2,999))</f>
        <v>Dim.</v>
      </c>
      <c r="J613" s="3" t="str">
        <f aca="false">IF(K613=K614,"",K614)</f>
        <v/>
      </c>
      <c r="K613" s="3" t="s">
        <v>1366</v>
      </c>
      <c r="L613" s="3" t="s">
        <v>34</v>
      </c>
    </row>
    <row r="614" customFormat="false" ht="15" hidden="false" customHeight="false" outlineLevel="0" collapsed="false">
      <c r="A614" s="3" t="s">
        <v>1372</v>
      </c>
      <c r="B614" s="15" t="s">
        <v>1373</v>
      </c>
      <c r="C614" s="3" t="str">
        <f aca="false">HYPERLINK(B614,"Voir détails")</f>
        <v>Voir détails</v>
      </c>
      <c r="D614" s="3" t="s">
        <v>1369</v>
      </c>
      <c r="E614" s="3" t="s">
        <v>53</v>
      </c>
      <c r="F614" s="16" t="s">
        <v>68</v>
      </c>
      <c r="G614" s="16" t="str">
        <f aca="false">UPPER(LEFT(F614,1)) &amp; LOWER(MID(F614,2,999))</f>
        <v>Sam.</v>
      </c>
      <c r="J614" s="3" t="str">
        <f aca="false">IF(K614=K615,"",K615)</f>
        <v/>
      </c>
      <c r="K614" s="3" t="s">
        <v>1366</v>
      </c>
    </row>
    <row r="615" customFormat="false" ht="15" hidden="false" customHeight="false" outlineLevel="0" collapsed="false">
      <c r="A615" s="3" t="s">
        <v>1374</v>
      </c>
      <c r="B615" s="15" t="s">
        <v>1375</v>
      </c>
      <c r="C615" s="3" t="str">
        <f aca="false">HYPERLINK(B615,"Voir détails")</f>
        <v>Voir détails</v>
      </c>
      <c r="D615" s="3" t="s">
        <v>1369</v>
      </c>
      <c r="E615" s="3" t="s">
        <v>11</v>
      </c>
      <c r="F615" s="16" t="s">
        <v>23</v>
      </c>
      <c r="G615" s="16" t="str">
        <f aca="false">UPPER(LEFT(F615,1)) &amp; LOWER(MID(F615,2,999))</f>
        <v>Dim.</v>
      </c>
      <c r="J615" s="3" t="str">
        <f aca="false">IF(K615=K616,"",K616)</f>
        <v/>
      </c>
      <c r="K615" s="3" t="s">
        <v>1366</v>
      </c>
      <c r="L615" s="3" t="s">
        <v>34</v>
      </c>
    </row>
    <row r="616" customFormat="false" ht="15" hidden="false" customHeight="false" outlineLevel="0" collapsed="false">
      <c r="A616" s="3" t="s">
        <v>1376</v>
      </c>
      <c r="B616" s="15" t="s">
        <v>1377</v>
      </c>
      <c r="C616" s="3" t="str">
        <f aca="false">HYPERLINK(B616,"Voir détails")</f>
        <v>Voir détails</v>
      </c>
      <c r="D616" s="3" t="s">
        <v>1369</v>
      </c>
      <c r="E616" s="3" t="s">
        <v>11</v>
      </c>
      <c r="F616" s="16" t="s">
        <v>43</v>
      </c>
      <c r="G616" s="16" t="str">
        <f aca="false">UPPER(LEFT(F616,1)) &amp; LOWER(MID(F616,2,999))</f>
        <v>Sam. et dim.</v>
      </c>
      <c r="J616" s="3" t="str">
        <f aca="false">IF(K616=K617,"",K617)</f>
        <v/>
      </c>
      <c r="K616" s="3" t="s">
        <v>1366</v>
      </c>
    </row>
    <row r="617" customFormat="false" ht="15" hidden="false" customHeight="false" outlineLevel="0" collapsed="false">
      <c r="A617" s="3" t="s">
        <v>1378</v>
      </c>
      <c r="B617" s="15" t="s">
        <v>1379</v>
      </c>
      <c r="C617" s="3" t="str">
        <f aca="false">HYPERLINK(B617,"Voir détails")</f>
        <v>Voir détails</v>
      </c>
      <c r="D617" s="3" t="s">
        <v>1369</v>
      </c>
      <c r="E617" s="3" t="s">
        <v>11</v>
      </c>
      <c r="F617" s="16" t="s">
        <v>68</v>
      </c>
      <c r="G617" s="16" t="str">
        <f aca="false">UPPER(LEFT(F617,1)) &amp; LOWER(MID(F617,2,999))</f>
        <v>Sam.</v>
      </c>
      <c r="J617" s="3" t="str">
        <f aca="false">IF(K617=K618,"",K618)</f>
        <v/>
      </c>
      <c r="K617" s="3" t="s">
        <v>1366</v>
      </c>
    </row>
    <row r="618" customFormat="false" ht="15" hidden="false" customHeight="false" outlineLevel="0" collapsed="false">
      <c r="A618" s="3" t="s">
        <v>1380</v>
      </c>
      <c r="B618" s="15" t="s">
        <v>1381</v>
      </c>
      <c r="C618" s="3" t="str">
        <f aca="false">HYPERLINK(B618,"Voir détails")</f>
        <v>Voir détails</v>
      </c>
      <c r="D618" s="3" t="s">
        <v>1369</v>
      </c>
      <c r="E618" s="3" t="s">
        <v>53</v>
      </c>
      <c r="F618" s="16" t="s">
        <v>68</v>
      </c>
      <c r="G618" s="16" t="str">
        <f aca="false">UPPER(LEFT(F618,1)) &amp; LOWER(MID(F618,2,999))</f>
        <v>Sam.</v>
      </c>
      <c r="J618" s="3" t="n">
        <f aca="false">IF(K618=K619,"",K619)</f>
        <v>0</v>
      </c>
      <c r="K618" s="3" t="s">
        <v>1366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Comité de lecture</cp:lastModifiedBy>
  <dcterms:modified xsi:type="dcterms:W3CDTF">2025-09-02T20:56:39Z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